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65" windowHeight="6495" activeTab="0"/>
  </bookViews>
  <sheets>
    <sheet name="Educational Attainment" sheetId="1" r:id="rId1"/>
  </sheets>
  <definedNames>
    <definedName name="_xlnm.Print_Titles" localSheetId="0">'Educational Attainment'!$1:$8</definedName>
  </definedNames>
  <calcPr fullCalcOnLoad="1"/>
</workbook>
</file>

<file path=xl/sharedStrings.xml><?xml version="1.0" encoding="utf-8"?>
<sst xmlns="http://schemas.openxmlformats.org/spreadsheetml/2006/main" count="93" uniqueCount="78">
  <si>
    <t>Delaware</t>
  </si>
  <si>
    <t>Iowa</t>
  </si>
  <si>
    <t>Washington</t>
  </si>
  <si>
    <t>Total</t>
  </si>
  <si>
    <t>Number</t>
  </si>
  <si>
    <t>Percent</t>
  </si>
  <si>
    <t>Less than 9th grade</t>
  </si>
  <si>
    <t>no diploma</t>
  </si>
  <si>
    <t>High school</t>
  </si>
  <si>
    <t>graduate</t>
  </si>
  <si>
    <t>9th to 12th grade,</t>
  </si>
  <si>
    <t>Some college,</t>
  </si>
  <si>
    <t>no degree</t>
  </si>
  <si>
    <t>Bachelor's degree</t>
  </si>
  <si>
    <t>Associate degree</t>
  </si>
  <si>
    <t>Graduate or</t>
  </si>
  <si>
    <t xml:space="preserve">Bachelor's </t>
  </si>
  <si>
    <t>professional degree</t>
  </si>
  <si>
    <t xml:space="preserve">High school </t>
  </si>
  <si>
    <t>Persons 25 years and over</t>
  </si>
  <si>
    <t>Area</t>
  </si>
  <si>
    <t>Educational Attainment for the U.S. and all States: 1990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</si>
  <si>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</si>
  <si>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</si>
  <si>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</si>
  <si>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</si>
  <si>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</si>
  <si>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</si>
  <si>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</si>
  <si>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</si>
  <si>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</si>
  <si>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</si>
  <si>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</si>
  <si>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</si>
  <si>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</si>
  <si>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</si>
  <si>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</si>
  <si>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</si>
  <si>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</si>
  <si>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</si>
  <si>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</si>
  <si>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</si>
  <si>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</si>
  <si>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</si>
  <si>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</si>
  <si>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</si>
  <si>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</si>
  <si>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</si>
  <si>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</si>
  <si>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</si>
  <si>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</si>
  <si>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</si>
  <si>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</si>
  <si>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</si>
  <si>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</si>
  <si>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</si>
  <si>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</si>
  <si>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</si>
  <si>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</si>
  <si>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</si>
  <si>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</si>
  <si>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</si>
  <si>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</si>
  <si>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</si>
  <si>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</si>
  <si>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</si>
  <si>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</si>
  <si>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</si>
  <si>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</si>
  <si>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</si>
  <si>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</si>
  <si>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 xml:space="preserve"> or higher</t>
  </si>
  <si>
    <t>or higher</t>
  </si>
  <si>
    <t xml:space="preserve">degree </t>
  </si>
  <si>
    <t>Source: U.S. Bureau of the Census, Decennial Census</t>
  </si>
  <si>
    <t>1990 Census: STF 3 Table P057</t>
  </si>
  <si>
    <t>Prepared By: State Library of Iowa, State Data Center Program, 800-248-4483,</t>
  </si>
  <si>
    <t>www.iowadatacenter.org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</si>
</sst>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0" fontId="4" fillId="0" borderId="0" xfId="19" applyAlignment="1">
      <alignment horizontal="left" indent="1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1.140625" style="0" customWidth="1"/>
    <col min="3" max="3" width="10.140625" style="4" customWidth="1"/>
    <col min="4" max="4" width="8.00390625" style="5" customWidth="1"/>
    <col min="5" max="5" width="10.140625" style="4" customWidth="1"/>
    <col min="6" max="6" width="8.00390625" style="5" customWidth="1"/>
    <col min="7" max="7" width="10.140625" style="4" customWidth="1"/>
    <col min="8" max="8" width="8.00390625" style="5" customWidth="1"/>
    <col min="9" max="9" width="10.140625" style="4" customWidth="1"/>
    <col min="10" max="10" width="8.00390625" style="5" customWidth="1"/>
    <col min="11" max="11" width="10.8515625" style="4" bestFit="1" customWidth="1"/>
    <col min="12" max="12" width="8.00390625" style="5" customWidth="1"/>
    <col min="13" max="13" width="10.140625" style="4" customWidth="1"/>
    <col min="14" max="14" width="8.00390625" style="5" customWidth="1"/>
    <col min="15" max="15" width="10.140625" style="4" customWidth="1"/>
    <col min="16" max="16" width="8.00390625" style="5" customWidth="1"/>
    <col min="17" max="17" width="12.140625" style="5" customWidth="1"/>
    <col min="18" max="18" width="11.00390625" style="5" customWidth="1"/>
  </cols>
  <sheetData>
    <row r="1" ht="12.75">
      <c r="A1" s="1" t="s">
        <v>21</v>
      </c>
    </row>
    <row r="3" spans="1:18" s="1" customFormat="1" ht="12.75">
      <c r="A3" s="14"/>
      <c r="B3" s="39" t="s">
        <v>19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12.75">
      <c r="A4" s="15"/>
      <c r="B4" s="31"/>
      <c r="C4" s="29"/>
      <c r="D4" s="17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8" t="s">
        <v>18</v>
      </c>
      <c r="R4" s="18" t="s">
        <v>16</v>
      </c>
    </row>
    <row r="5" spans="1:18" s="1" customFormat="1" ht="12.75">
      <c r="A5" s="19"/>
      <c r="B5" s="22"/>
      <c r="C5" s="30"/>
      <c r="D5" s="21"/>
      <c r="E5" s="41" t="s">
        <v>10</v>
      </c>
      <c r="F5" s="42"/>
      <c r="G5" s="41" t="s">
        <v>8</v>
      </c>
      <c r="H5" s="42"/>
      <c r="I5" s="41" t="s">
        <v>11</v>
      </c>
      <c r="J5" s="42"/>
      <c r="K5" s="20"/>
      <c r="L5" s="21"/>
      <c r="M5" s="20"/>
      <c r="N5" s="21"/>
      <c r="O5" s="41" t="s">
        <v>15</v>
      </c>
      <c r="P5" s="42"/>
      <c r="Q5" s="22" t="s">
        <v>9</v>
      </c>
      <c r="R5" s="23" t="s">
        <v>73</v>
      </c>
    </row>
    <row r="6" spans="1:18" s="1" customFormat="1" ht="12.75">
      <c r="A6" s="19"/>
      <c r="B6" s="22"/>
      <c r="C6" s="43" t="s">
        <v>6</v>
      </c>
      <c r="D6" s="38"/>
      <c r="E6" s="37" t="s">
        <v>7</v>
      </c>
      <c r="F6" s="38"/>
      <c r="G6" s="37" t="s">
        <v>9</v>
      </c>
      <c r="H6" s="38"/>
      <c r="I6" s="37" t="s">
        <v>12</v>
      </c>
      <c r="J6" s="38"/>
      <c r="K6" s="37" t="s">
        <v>14</v>
      </c>
      <c r="L6" s="38"/>
      <c r="M6" s="37" t="s">
        <v>13</v>
      </c>
      <c r="N6" s="38"/>
      <c r="O6" s="37" t="s">
        <v>17</v>
      </c>
      <c r="P6" s="38"/>
      <c r="Q6" s="24" t="s">
        <v>71</v>
      </c>
      <c r="R6" s="24" t="s">
        <v>72</v>
      </c>
    </row>
    <row r="7" spans="1:20" s="1" customFormat="1" ht="12.75">
      <c r="A7" s="25" t="s">
        <v>20</v>
      </c>
      <c r="B7" s="26" t="s">
        <v>3</v>
      </c>
      <c r="C7" s="27" t="s">
        <v>4</v>
      </c>
      <c r="D7" s="24" t="s">
        <v>5</v>
      </c>
      <c r="E7" s="28" t="s">
        <v>4</v>
      </c>
      <c r="F7" s="24" t="s">
        <v>5</v>
      </c>
      <c r="G7" s="28" t="s">
        <v>4</v>
      </c>
      <c r="H7" s="24" t="s">
        <v>5</v>
      </c>
      <c r="I7" s="28" t="s">
        <v>4</v>
      </c>
      <c r="J7" s="24" t="s">
        <v>5</v>
      </c>
      <c r="K7" s="28" t="s">
        <v>4</v>
      </c>
      <c r="L7" s="24" t="s">
        <v>5</v>
      </c>
      <c r="M7" s="28" t="s">
        <v>4</v>
      </c>
      <c r="N7" s="24" t="s">
        <v>5</v>
      </c>
      <c r="O7" s="28" t="s">
        <v>4</v>
      </c>
      <c r="P7" s="24" t="s">
        <v>5</v>
      </c>
      <c r="Q7" s="24" t="s">
        <v>5</v>
      </c>
      <c r="R7" s="24" t="s">
        <v>5</v>
      </c>
      <c r="S7" s="3"/>
      <c r="T7" s="3"/>
    </row>
    <row r="9" spans="1:18" ht="12.75">
      <c r="A9" s="2" t="s">
        <v>22</v>
      </c>
      <c r="B9" s="11">
        <v>158868436</v>
      </c>
      <c r="C9" s="11">
        <v>16502211</v>
      </c>
      <c r="D9" s="12">
        <f>C9/B9</f>
        <v>0.10387344028489083</v>
      </c>
      <c r="E9" s="11">
        <v>22841507</v>
      </c>
      <c r="F9" s="12">
        <f>E9/B9</f>
        <v>0.14377624388522336</v>
      </c>
      <c r="G9" s="11">
        <v>47642763</v>
      </c>
      <c r="H9" s="12">
        <f>G9/B9</f>
        <v>0.2998881602888065</v>
      </c>
      <c r="I9" s="11">
        <v>29779777</v>
      </c>
      <c r="J9" s="12">
        <f>I9/B9</f>
        <v>0.1874492992428024</v>
      </c>
      <c r="K9" s="11">
        <v>9791925</v>
      </c>
      <c r="L9" s="12">
        <f>K9/B9</f>
        <v>0.06163543398891395</v>
      </c>
      <c r="M9" s="11">
        <v>20832567</v>
      </c>
      <c r="N9" s="12">
        <f>M9/B9</f>
        <v>0.1311309378031518</v>
      </c>
      <c r="O9" s="11">
        <v>11477686</v>
      </c>
      <c r="P9" s="12">
        <f>O9/B9</f>
        <v>0.07224648450621117</v>
      </c>
      <c r="Q9" s="5">
        <f>SUM(O9,M9,K9,I9,G9)/B9</f>
        <v>0.7523503158298858</v>
      </c>
      <c r="R9" s="5">
        <f>SUM(O9,M9)/B9</f>
        <v>0.20337742230936295</v>
      </c>
    </row>
    <row r="10" spans="1:16" ht="12.75">
      <c r="A10" s="2"/>
      <c r="B10" s="13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</row>
    <row r="11" spans="1:18" ht="12.75">
      <c r="A11" t="s">
        <v>23</v>
      </c>
      <c r="B11" s="11">
        <v>2545969</v>
      </c>
      <c r="C11" s="11">
        <v>348848</v>
      </c>
      <c r="D11" s="12">
        <f aca="true" t="shared" si="0" ref="D11:D61">C11/B11</f>
        <v>0.13701973590408995</v>
      </c>
      <c r="E11" s="11">
        <v>494790</v>
      </c>
      <c r="F11" s="12">
        <f aca="true" t="shared" si="1" ref="F11:F61">E11/B11</f>
        <v>0.1943425077053177</v>
      </c>
      <c r="G11" s="11">
        <v>749591</v>
      </c>
      <c r="H11" s="12">
        <f aca="true" t="shared" si="2" ref="H11:H61">G11/B11</f>
        <v>0.2944226736460656</v>
      </c>
      <c r="I11" s="11">
        <v>427062</v>
      </c>
      <c r="J11" s="12">
        <f aca="true" t="shared" si="3" ref="J11:J61">I11/B11</f>
        <v>0.16774045559863454</v>
      </c>
      <c r="K11" s="11">
        <v>126450</v>
      </c>
      <c r="L11" s="12">
        <f aca="true" t="shared" si="4" ref="L11:L61">K11/B11</f>
        <v>0.049666747709811075</v>
      </c>
      <c r="M11" s="11">
        <v>258231</v>
      </c>
      <c r="N11" s="12">
        <f aca="true" t="shared" si="5" ref="N11:N61">M11/B11</f>
        <v>0.10142739365640352</v>
      </c>
      <c r="O11" s="11">
        <v>140997</v>
      </c>
      <c r="P11" s="12">
        <f aca="true" t="shared" si="6" ref="P11:P61">O11/B11</f>
        <v>0.0553804857796776</v>
      </c>
      <c r="Q11" s="5">
        <f aca="true" t="shared" si="7" ref="Q11:Q61">SUM(O11,M11,K11,I11,G11)/B11</f>
        <v>0.6686377563905923</v>
      </c>
      <c r="R11" s="5">
        <f>SUM(O11,M11)/B11</f>
        <v>0.15680787943608113</v>
      </c>
    </row>
    <row r="12" spans="1:18" ht="12.75">
      <c r="A12" t="s">
        <v>24</v>
      </c>
      <c r="B12" s="11">
        <v>323429</v>
      </c>
      <c r="C12" s="11">
        <v>16621</v>
      </c>
      <c r="D12" s="12">
        <f t="shared" si="0"/>
        <v>0.051389949571621595</v>
      </c>
      <c r="E12" s="11">
        <v>26623</v>
      </c>
      <c r="F12" s="12">
        <f t="shared" si="1"/>
        <v>0.08231482025421344</v>
      </c>
      <c r="G12" s="11">
        <v>92925</v>
      </c>
      <c r="H12" s="12">
        <f t="shared" si="2"/>
        <v>0.28731189843829713</v>
      </c>
      <c r="I12" s="11">
        <v>89319</v>
      </c>
      <c r="J12" s="12">
        <f t="shared" si="3"/>
        <v>0.276162619925857</v>
      </c>
      <c r="K12" s="11">
        <v>23444</v>
      </c>
      <c r="L12" s="12">
        <f t="shared" si="4"/>
        <v>0.07248576967433347</v>
      </c>
      <c r="M12" s="11">
        <v>48617</v>
      </c>
      <c r="N12" s="12">
        <f t="shared" si="5"/>
        <v>0.1503173803214925</v>
      </c>
      <c r="O12" s="11">
        <v>25880</v>
      </c>
      <c r="P12" s="12">
        <f t="shared" si="6"/>
        <v>0.08001756181418487</v>
      </c>
      <c r="Q12" s="5">
        <f t="shared" si="7"/>
        <v>0.866295230174165</v>
      </c>
      <c r="R12" s="5">
        <f aca="true" t="shared" si="8" ref="R12:R61">SUM(O12,M12)/B12</f>
        <v>0.23033494213567737</v>
      </c>
    </row>
    <row r="13" spans="1:18" ht="12.75">
      <c r="A13" t="s">
        <v>25</v>
      </c>
      <c r="B13" s="11">
        <v>2301177</v>
      </c>
      <c r="C13" s="11">
        <v>207509</v>
      </c>
      <c r="D13" s="12">
        <f t="shared" si="0"/>
        <v>0.09017515819078671</v>
      </c>
      <c r="E13" s="11">
        <v>283571</v>
      </c>
      <c r="F13" s="12">
        <f t="shared" si="1"/>
        <v>0.12322867819381125</v>
      </c>
      <c r="G13" s="11">
        <v>601440</v>
      </c>
      <c r="H13" s="12">
        <f t="shared" si="2"/>
        <v>0.2613619030609119</v>
      </c>
      <c r="I13" s="11">
        <v>584328</v>
      </c>
      <c r="J13" s="12">
        <f t="shared" si="3"/>
        <v>0.2539257084526744</v>
      </c>
      <c r="K13" s="11">
        <v>157456</v>
      </c>
      <c r="L13" s="12">
        <f t="shared" si="4"/>
        <v>0.06842411513760133</v>
      </c>
      <c r="M13" s="11">
        <v>306554</v>
      </c>
      <c r="N13" s="12">
        <f t="shared" si="5"/>
        <v>0.13321617589607404</v>
      </c>
      <c r="O13" s="11">
        <v>160319</v>
      </c>
      <c r="P13" s="12">
        <f t="shared" si="6"/>
        <v>0.06966826106814035</v>
      </c>
      <c r="Q13" s="5">
        <f t="shared" si="7"/>
        <v>0.7865961636154021</v>
      </c>
      <c r="R13" s="5">
        <f t="shared" si="8"/>
        <v>0.2028844369642144</v>
      </c>
    </row>
    <row r="14" spans="1:18" ht="12.75">
      <c r="A14" t="s">
        <v>26</v>
      </c>
      <c r="B14" s="11">
        <v>1496150</v>
      </c>
      <c r="C14" s="11">
        <v>227633</v>
      </c>
      <c r="D14" s="12">
        <f t="shared" si="0"/>
        <v>0.15214584099187917</v>
      </c>
      <c r="E14" s="11">
        <v>275848</v>
      </c>
      <c r="F14" s="12">
        <f t="shared" si="1"/>
        <v>0.18437188784547004</v>
      </c>
      <c r="G14" s="11">
        <v>489570</v>
      </c>
      <c r="H14" s="12">
        <f t="shared" si="2"/>
        <v>0.32721986431841726</v>
      </c>
      <c r="I14" s="11">
        <v>249100</v>
      </c>
      <c r="J14" s="12">
        <f t="shared" si="3"/>
        <v>0.16649400126992614</v>
      </c>
      <c r="K14" s="11">
        <v>54695</v>
      </c>
      <c r="L14" s="12">
        <f t="shared" si="4"/>
        <v>0.036557163386024126</v>
      </c>
      <c r="M14" s="11">
        <v>132712</v>
      </c>
      <c r="N14" s="12">
        <f t="shared" si="5"/>
        <v>0.08870233599572236</v>
      </c>
      <c r="O14" s="11">
        <v>66592</v>
      </c>
      <c r="P14" s="12">
        <f t="shared" si="6"/>
        <v>0.044508906192560906</v>
      </c>
      <c r="Q14" s="5">
        <f t="shared" si="7"/>
        <v>0.6634822711626508</v>
      </c>
      <c r="R14" s="5">
        <f t="shared" si="8"/>
        <v>0.13321124218828326</v>
      </c>
    </row>
    <row r="15" spans="1:18" ht="12.75">
      <c r="A15" t="s">
        <v>27</v>
      </c>
      <c r="B15" s="11">
        <v>18695499</v>
      </c>
      <c r="C15" s="11">
        <v>2085905</v>
      </c>
      <c r="D15" s="12">
        <f t="shared" si="0"/>
        <v>0.11157257690741498</v>
      </c>
      <c r="E15" s="11">
        <v>2364623</v>
      </c>
      <c r="F15" s="12">
        <f t="shared" si="1"/>
        <v>0.12648087114443962</v>
      </c>
      <c r="G15" s="11">
        <v>4167897</v>
      </c>
      <c r="H15" s="12">
        <f t="shared" si="2"/>
        <v>0.22293585210001615</v>
      </c>
      <c r="I15" s="11">
        <v>4225911</v>
      </c>
      <c r="J15" s="12">
        <f t="shared" si="3"/>
        <v>0.22603895194239</v>
      </c>
      <c r="K15" s="11">
        <v>1484489</v>
      </c>
      <c r="L15" s="12">
        <f t="shared" si="4"/>
        <v>0.07940355055513629</v>
      </c>
      <c r="M15" s="11">
        <v>2858107</v>
      </c>
      <c r="N15" s="12">
        <f t="shared" si="5"/>
        <v>0.15287674322038688</v>
      </c>
      <c r="O15" s="11">
        <v>1508567</v>
      </c>
      <c r="P15" s="12">
        <f t="shared" si="6"/>
        <v>0.08069145413021604</v>
      </c>
      <c r="Q15" s="5">
        <f t="shared" si="7"/>
        <v>0.7619465519481454</v>
      </c>
      <c r="R15" s="5">
        <f t="shared" si="8"/>
        <v>0.23356819735060294</v>
      </c>
    </row>
    <row r="16" spans="1:18" ht="12.75">
      <c r="A16" t="s">
        <v>28</v>
      </c>
      <c r="B16" s="11">
        <v>2107072</v>
      </c>
      <c r="C16" s="11">
        <v>118252</v>
      </c>
      <c r="D16" s="12">
        <f t="shared" si="0"/>
        <v>0.05612148042401968</v>
      </c>
      <c r="E16" s="11">
        <v>209804</v>
      </c>
      <c r="F16" s="12">
        <f t="shared" si="1"/>
        <v>0.09957134829754274</v>
      </c>
      <c r="G16" s="11">
        <v>558312</v>
      </c>
      <c r="H16" s="12">
        <f t="shared" si="2"/>
        <v>0.2649705373143395</v>
      </c>
      <c r="I16" s="11">
        <v>506037</v>
      </c>
      <c r="J16" s="12">
        <f t="shared" si="3"/>
        <v>0.24016122847249644</v>
      </c>
      <c r="K16" s="11">
        <v>146411</v>
      </c>
      <c r="L16" s="12">
        <f t="shared" si="4"/>
        <v>0.06948552303860522</v>
      </c>
      <c r="M16" s="11">
        <v>379150</v>
      </c>
      <c r="N16" s="12">
        <f t="shared" si="5"/>
        <v>0.17994164413935546</v>
      </c>
      <c r="O16" s="11">
        <v>189106</v>
      </c>
      <c r="P16" s="12">
        <f t="shared" si="6"/>
        <v>0.08974823831364091</v>
      </c>
      <c r="Q16" s="5">
        <f t="shared" si="7"/>
        <v>0.8443071712784376</v>
      </c>
      <c r="R16" s="5">
        <f t="shared" si="8"/>
        <v>0.2696898824529964</v>
      </c>
    </row>
    <row r="17" spans="1:18" ht="12.75">
      <c r="A17" t="s">
        <v>29</v>
      </c>
      <c r="B17" s="11">
        <v>2198963</v>
      </c>
      <c r="C17" s="11">
        <v>185213</v>
      </c>
      <c r="D17" s="12">
        <f t="shared" si="0"/>
        <v>0.08422742901995167</v>
      </c>
      <c r="E17" s="11">
        <v>271995</v>
      </c>
      <c r="F17" s="12">
        <f t="shared" si="1"/>
        <v>0.12369239500619156</v>
      </c>
      <c r="G17" s="11">
        <v>648366</v>
      </c>
      <c r="H17" s="12">
        <f t="shared" si="2"/>
        <v>0.29485080012715087</v>
      </c>
      <c r="I17" s="11">
        <v>350418</v>
      </c>
      <c r="J17" s="12">
        <f t="shared" si="3"/>
        <v>0.1593560237257289</v>
      </c>
      <c r="K17" s="11">
        <v>145278</v>
      </c>
      <c r="L17" s="12">
        <f t="shared" si="4"/>
        <v>0.06606659593635728</v>
      </c>
      <c r="M17" s="11">
        <v>356289</v>
      </c>
      <c r="N17" s="12">
        <f t="shared" si="5"/>
        <v>0.16202591858071283</v>
      </c>
      <c r="O17" s="11">
        <v>241404</v>
      </c>
      <c r="P17" s="12">
        <f t="shared" si="6"/>
        <v>0.10978083760390693</v>
      </c>
      <c r="Q17" s="5">
        <f t="shared" si="7"/>
        <v>0.7920801759738567</v>
      </c>
      <c r="R17" s="5">
        <f t="shared" si="8"/>
        <v>0.27180675618461975</v>
      </c>
    </row>
    <row r="18" spans="1:18" ht="12.75">
      <c r="A18" t="s">
        <v>0</v>
      </c>
      <c r="B18" s="11">
        <v>428499</v>
      </c>
      <c r="C18" s="11">
        <v>31009</v>
      </c>
      <c r="D18" s="12">
        <f t="shared" si="0"/>
        <v>0.07236656328252808</v>
      </c>
      <c r="E18" s="11">
        <v>65463</v>
      </c>
      <c r="F18" s="12">
        <f t="shared" si="1"/>
        <v>0.15277281860634448</v>
      </c>
      <c r="G18" s="11">
        <v>140030</v>
      </c>
      <c r="H18" s="12">
        <f t="shared" si="2"/>
        <v>0.32679189449683665</v>
      </c>
      <c r="I18" s="11">
        <v>72620</v>
      </c>
      <c r="J18" s="12">
        <f t="shared" si="3"/>
        <v>0.1694753079937176</v>
      </c>
      <c r="K18" s="11">
        <v>27655</v>
      </c>
      <c r="L18" s="12">
        <f t="shared" si="4"/>
        <v>0.06453924046497192</v>
      </c>
      <c r="M18" s="11">
        <v>58615</v>
      </c>
      <c r="N18" s="12">
        <f t="shared" si="5"/>
        <v>0.1367914510885673</v>
      </c>
      <c r="O18" s="11">
        <v>33107</v>
      </c>
      <c r="P18" s="12">
        <f t="shared" si="6"/>
        <v>0.077262724067034</v>
      </c>
      <c r="Q18" s="5">
        <f t="shared" si="7"/>
        <v>0.7748606181111275</v>
      </c>
      <c r="R18" s="5">
        <f t="shared" si="8"/>
        <v>0.2140541751556013</v>
      </c>
    </row>
    <row r="19" spans="1:18" ht="12.75">
      <c r="A19" t="s">
        <v>30</v>
      </c>
      <c r="B19" s="11">
        <v>409131</v>
      </c>
      <c r="C19" s="11">
        <v>39107</v>
      </c>
      <c r="D19" s="12">
        <f t="shared" si="0"/>
        <v>0.09558552150778113</v>
      </c>
      <c r="E19" s="11">
        <v>70759</v>
      </c>
      <c r="F19" s="12">
        <f t="shared" si="1"/>
        <v>0.17294949539389584</v>
      </c>
      <c r="G19" s="11">
        <v>86756</v>
      </c>
      <c r="H19" s="12">
        <f t="shared" si="2"/>
        <v>0.21204944137696727</v>
      </c>
      <c r="I19" s="11">
        <v>63677</v>
      </c>
      <c r="J19" s="12">
        <f t="shared" si="3"/>
        <v>0.15563963620454085</v>
      </c>
      <c r="K19" s="11">
        <v>12547</v>
      </c>
      <c r="L19" s="12">
        <f t="shared" si="4"/>
        <v>0.030667439035418975</v>
      </c>
      <c r="M19" s="11">
        <v>65892</v>
      </c>
      <c r="N19" s="12">
        <f t="shared" si="5"/>
        <v>0.16105355008542496</v>
      </c>
      <c r="O19" s="11">
        <v>70393</v>
      </c>
      <c r="P19" s="12">
        <f t="shared" si="6"/>
        <v>0.17205491639597098</v>
      </c>
      <c r="Q19" s="5">
        <f t="shared" si="7"/>
        <v>0.7314649830983231</v>
      </c>
      <c r="R19" s="5">
        <f t="shared" si="8"/>
        <v>0.3331084664813959</v>
      </c>
    </row>
    <row r="20" spans="1:18" ht="12.75">
      <c r="A20" t="s">
        <v>31</v>
      </c>
      <c r="B20" s="11">
        <v>8887168</v>
      </c>
      <c r="C20" s="11">
        <v>842811</v>
      </c>
      <c r="D20" s="12">
        <f t="shared" si="0"/>
        <v>0.09483459747807176</v>
      </c>
      <c r="E20" s="11">
        <v>1428263</v>
      </c>
      <c r="F20" s="12">
        <f t="shared" si="1"/>
        <v>0.16071070109173136</v>
      </c>
      <c r="G20" s="11">
        <v>2679285</v>
      </c>
      <c r="H20" s="12">
        <f t="shared" si="2"/>
        <v>0.3014779286269822</v>
      </c>
      <c r="I20" s="11">
        <v>1723385</v>
      </c>
      <c r="J20" s="12">
        <f t="shared" si="3"/>
        <v>0.1939183550935461</v>
      </c>
      <c r="K20" s="11">
        <v>589019</v>
      </c>
      <c r="L20" s="12">
        <f t="shared" si="4"/>
        <v>0.06627746881796316</v>
      </c>
      <c r="M20" s="11">
        <v>1062649</v>
      </c>
      <c r="N20" s="12">
        <f t="shared" si="5"/>
        <v>0.11957116147686192</v>
      </c>
      <c r="O20" s="11">
        <v>561756</v>
      </c>
      <c r="P20" s="12">
        <f t="shared" si="6"/>
        <v>0.06320978741484351</v>
      </c>
      <c r="Q20" s="5">
        <f t="shared" si="7"/>
        <v>0.7444547014301969</v>
      </c>
      <c r="R20" s="5">
        <f t="shared" si="8"/>
        <v>0.18278094889170543</v>
      </c>
    </row>
    <row r="21" spans="1:18" ht="12.75">
      <c r="A21" t="s">
        <v>32</v>
      </c>
      <c r="B21" s="11">
        <v>4023420</v>
      </c>
      <c r="C21" s="11">
        <v>483755</v>
      </c>
      <c r="D21" s="12">
        <f t="shared" si="0"/>
        <v>0.12023477539009102</v>
      </c>
      <c r="E21" s="11">
        <v>686060</v>
      </c>
      <c r="F21" s="12">
        <f t="shared" si="1"/>
        <v>0.17051662515969002</v>
      </c>
      <c r="G21" s="11">
        <v>1192935</v>
      </c>
      <c r="H21" s="12">
        <f t="shared" si="2"/>
        <v>0.29649775564072356</v>
      </c>
      <c r="I21" s="11">
        <v>684109</v>
      </c>
      <c r="J21" s="12">
        <f t="shared" si="3"/>
        <v>0.17003171431269914</v>
      </c>
      <c r="K21" s="11">
        <v>199403</v>
      </c>
      <c r="L21" s="12">
        <f t="shared" si="4"/>
        <v>0.04956057284598675</v>
      </c>
      <c r="M21" s="11">
        <v>519613</v>
      </c>
      <c r="N21" s="12">
        <f t="shared" si="5"/>
        <v>0.12914709376600006</v>
      </c>
      <c r="O21" s="11">
        <v>257545</v>
      </c>
      <c r="P21" s="12">
        <f t="shared" si="6"/>
        <v>0.06401146288480944</v>
      </c>
      <c r="Q21" s="5">
        <f t="shared" si="7"/>
        <v>0.709248599450219</v>
      </c>
      <c r="R21" s="5">
        <f t="shared" si="8"/>
        <v>0.1931585566508095</v>
      </c>
    </row>
    <row r="22" spans="1:18" ht="12.75">
      <c r="A22" t="s">
        <v>33</v>
      </c>
      <c r="B22" s="11">
        <v>709820</v>
      </c>
      <c r="C22" s="11">
        <v>71806</v>
      </c>
      <c r="D22" s="12">
        <f t="shared" si="0"/>
        <v>0.1011608576822293</v>
      </c>
      <c r="E22" s="11">
        <v>69700</v>
      </c>
      <c r="F22" s="12">
        <f t="shared" si="1"/>
        <v>0.09819390831478403</v>
      </c>
      <c r="G22" s="11">
        <v>203893</v>
      </c>
      <c r="H22" s="12">
        <f t="shared" si="2"/>
        <v>0.28724606238201233</v>
      </c>
      <c r="I22" s="11">
        <v>142881</v>
      </c>
      <c r="J22" s="12">
        <f t="shared" si="3"/>
        <v>0.20129187681384011</v>
      </c>
      <c r="K22" s="11">
        <v>59116</v>
      </c>
      <c r="L22" s="12">
        <f t="shared" si="4"/>
        <v>0.0832830858527514</v>
      </c>
      <c r="M22" s="11">
        <v>111837</v>
      </c>
      <c r="N22" s="12">
        <f t="shared" si="5"/>
        <v>0.1575568453974247</v>
      </c>
      <c r="O22" s="11">
        <v>50587</v>
      </c>
      <c r="P22" s="12">
        <f t="shared" si="6"/>
        <v>0.0712673635569581</v>
      </c>
      <c r="Q22" s="5">
        <f t="shared" si="7"/>
        <v>0.8006452340029867</v>
      </c>
      <c r="R22" s="5">
        <f t="shared" si="8"/>
        <v>0.2288242089543828</v>
      </c>
    </row>
    <row r="23" spans="1:18" ht="12.75">
      <c r="A23" t="s">
        <v>34</v>
      </c>
      <c r="B23" s="11">
        <v>601292</v>
      </c>
      <c r="C23" s="11">
        <v>44219</v>
      </c>
      <c r="D23" s="12">
        <f t="shared" si="0"/>
        <v>0.0735399772489905</v>
      </c>
      <c r="E23" s="11">
        <v>77568</v>
      </c>
      <c r="F23" s="12">
        <f t="shared" si="1"/>
        <v>0.12900221522987168</v>
      </c>
      <c r="G23" s="11">
        <v>182892</v>
      </c>
      <c r="H23" s="12">
        <f t="shared" si="2"/>
        <v>0.3041650312992689</v>
      </c>
      <c r="I23" s="11">
        <v>145291</v>
      </c>
      <c r="J23" s="12">
        <f t="shared" si="3"/>
        <v>0.24163135381811165</v>
      </c>
      <c r="K23" s="11">
        <v>45187</v>
      </c>
      <c r="L23" s="12">
        <f t="shared" si="4"/>
        <v>0.07514984400258111</v>
      </c>
      <c r="M23" s="11">
        <v>74443</v>
      </c>
      <c r="N23" s="12">
        <f t="shared" si="5"/>
        <v>0.1238050730759764</v>
      </c>
      <c r="O23" s="11">
        <v>31692</v>
      </c>
      <c r="P23" s="12">
        <f t="shared" si="6"/>
        <v>0.052706505325199736</v>
      </c>
      <c r="Q23" s="5">
        <f t="shared" si="7"/>
        <v>0.7974578075211378</v>
      </c>
      <c r="R23" s="5">
        <f t="shared" si="8"/>
        <v>0.17651157840117612</v>
      </c>
    </row>
    <row r="24" spans="1:18" ht="12.75">
      <c r="A24" t="s">
        <v>35</v>
      </c>
      <c r="B24" s="11">
        <v>7293930</v>
      </c>
      <c r="C24" s="11">
        <v>750932</v>
      </c>
      <c r="D24" s="12">
        <f t="shared" si="0"/>
        <v>0.10295300338774845</v>
      </c>
      <c r="E24" s="11">
        <v>984857</v>
      </c>
      <c r="F24" s="12">
        <f t="shared" si="1"/>
        <v>0.1350241913481484</v>
      </c>
      <c r="G24" s="11">
        <v>2187342</v>
      </c>
      <c r="H24" s="12">
        <f t="shared" si="2"/>
        <v>0.29988524704788777</v>
      </c>
      <c r="I24" s="11">
        <v>1414555</v>
      </c>
      <c r="J24" s="12">
        <f t="shared" si="3"/>
        <v>0.1939359165772087</v>
      </c>
      <c r="K24" s="11">
        <v>421248</v>
      </c>
      <c r="L24" s="12">
        <f t="shared" si="4"/>
        <v>0.057753227683841224</v>
      </c>
      <c r="M24" s="11">
        <v>989808</v>
      </c>
      <c r="N24" s="12">
        <f t="shared" si="5"/>
        <v>0.13570297493943595</v>
      </c>
      <c r="O24" s="11">
        <v>545188</v>
      </c>
      <c r="P24" s="12">
        <f t="shared" si="6"/>
        <v>0.07474543901572951</v>
      </c>
      <c r="Q24" s="5">
        <f t="shared" si="7"/>
        <v>0.7620228052641032</v>
      </c>
      <c r="R24" s="5">
        <f t="shared" si="8"/>
        <v>0.21044841395516545</v>
      </c>
    </row>
    <row r="25" spans="1:18" ht="12.75">
      <c r="A25" t="s">
        <v>36</v>
      </c>
      <c r="B25" s="11">
        <v>3489470</v>
      </c>
      <c r="C25" s="11">
        <v>297423</v>
      </c>
      <c r="D25" s="12">
        <f t="shared" si="0"/>
        <v>0.08523443388250938</v>
      </c>
      <c r="E25" s="11">
        <v>552591</v>
      </c>
      <c r="F25" s="12">
        <f t="shared" si="1"/>
        <v>0.15835957896184807</v>
      </c>
      <c r="G25" s="11">
        <v>1333093</v>
      </c>
      <c r="H25" s="12">
        <f t="shared" si="2"/>
        <v>0.38203308811939923</v>
      </c>
      <c r="I25" s="11">
        <v>578705</v>
      </c>
      <c r="J25" s="12">
        <f t="shared" si="3"/>
        <v>0.16584323693856087</v>
      </c>
      <c r="K25" s="11">
        <v>184717</v>
      </c>
      <c r="L25" s="12">
        <f t="shared" si="4"/>
        <v>0.05293554608579527</v>
      </c>
      <c r="M25" s="11">
        <v>321278</v>
      </c>
      <c r="N25" s="12">
        <f t="shared" si="5"/>
        <v>0.09207071561010698</v>
      </c>
      <c r="O25" s="11">
        <v>221663</v>
      </c>
      <c r="P25" s="12">
        <f t="shared" si="6"/>
        <v>0.06352340040178021</v>
      </c>
      <c r="Q25" s="5">
        <f t="shared" si="7"/>
        <v>0.7564059871556426</v>
      </c>
      <c r="R25" s="5">
        <f t="shared" si="8"/>
        <v>0.1555941160118872</v>
      </c>
    </row>
    <row r="26" spans="1:18" s="1" customFormat="1" ht="12.75">
      <c r="A26" s="1" t="s">
        <v>1</v>
      </c>
      <c r="B26" s="32">
        <v>1776798</v>
      </c>
      <c r="C26" s="32">
        <v>163335</v>
      </c>
      <c r="D26" s="33">
        <f t="shared" si="0"/>
        <v>0.09192660054772686</v>
      </c>
      <c r="E26" s="32">
        <v>190465</v>
      </c>
      <c r="F26" s="33">
        <f t="shared" si="1"/>
        <v>0.1071956406974794</v>
      </c>
      <c r="G26" s="32">
        <v>684368</v>
      </c>
      <c r="H26" s="33">
        <f t="shared" si="2"/>
        <v>0.38516927641746557</v>
      </c>
      <c r="I26" s="32">
        <v>302600</v>
      </c>
      <c r="J26" s="33">
        <f t="shared" si="3"/>
        <v>0.17030636009270608</v>
      </c>
      <c r="K26" s="32">
        <v>136638</v>
      </c>
      <c r="L26" s="33">
        <f t="shared" si="4"/>
        <v>0.07690125720537731</v>
      </c>
      <c r="M26" s="32">
        <v>207269</v>
      </c>
      <c r="N26" s="33">
        <f t="shared" si="5"/>
        <v>0.11665310294135856</v>
      </c>
      <c r="O26" s="32">
        <v>92123</v>
      </c>
      <c r="P26" s="33">
        <f t="shared" si="6"/>
        <v>0.0518477620978862</v>
      </c>
      <c r="Q26" s="34">
        <f t="shared" si="7"/>
        <v>0.8008777587547937</v>
      </c>
      <c r="R26" s="34">
        <f t="shared" si="8"/>
        <v>0.16850086503924475</v>
      </c>
    </row>
    <row r="27" spans="1:18" ht="12.75">
      <c r="A27" t="s">
        <v>37</v>
      </c>
      <c r="B27" s="11">
        <v>1565936</v>
      </c>
      <c r="C27" s="11">
        <v>120951</v>
      </c>
      <c r="D27" s="12">
        <f t="shared" si="0"/>
        <v>0.0772387888138468</v>
      </c>
      <c r="E27" s="11">
        <v>172321</v>
      </c>
      <c r="F27" s="12">
        <f t="shared" si="1"/>
        <v>0.11004345005159853</v>
      </c>
      <c r="G27" s="11">
        <v>514177</v>
      </c>
      <c r="H27" s="12">
        <f t="shared" si="2"/>
        <v>0.3283512225276129</v>
      </c>
      <c r="I27" s="11">
        <v>342964</v>
      </c>
      <c r="J27" s="12">
        <f t="shared" si="3"/>
        <v>0.2190153365143914</v>
      </c>
      <c r="K27" s="11">
        <v>85146</v>
      </c>
      <c r="L27" s="12">
        <f t="shared" si="4"/>
        <v>0.05437386968560656</v>
      </c>
      <c r="M27" s="11">
        <v>221016</v>
      </c>
      <c r="N27" s="12">
        <f t="shared" si="5"/>
        <v>0.14113986778514576</v>
      </c>
      <c r="O27" s="11">
        <v>109361</v>
      </c>
      <c r="P27" s="12">
        <f t="shared" si="6"/>
        <v>0.06983746462179809</v>
      </c>
      <c r="Q27" s="5">
        <f t="shared" si="7"/>
        <v>0.8127177611345546</v>
      </c>
      <c r="R27" s="5">
        <f t="shared" si="8"/>
        <v>0.21097733240694383</v>
      </c>
    </row>
    <row r="28" spans="1:18" ht="12.75">
      <c r="A28" t="s">
        <v>38</v>
      </c>
      <c r="B28" s="11">
        <v>2333833</v>
      </c>
      <c r="C28" s="11">
        <v>442579</v>
      </c>
      <c r="D28" s="12">
        <f t="shared" si="0"/>
        <v>0.1896361050683575</v>
      </c>
      <c r="E28" s="11">
        <v>383278</v>
      </c>
      <c r="F28" s="12">
        <f t="shared" si="1"/>
        <v>0.16422683199697666</v>
      </c>
      <c r="G28" s="11">
        <v>741012</v>
      </c>
      <c r="H28" s="12">
        <f t="shared" si="2"/>
        <v>0.31750857923424686</v>
      </c>
      <c r="I28" s="11">
        <v>354227</v>
      </c>
      <c r="J28" s="12">
        <f t="shared" si="3"/>
        <v>0.1517790690250759</v>
      </c>
      <c r="K28" s="11">
        <v>94610</v>
      </c>
      <c r="L28" s="12">
        <f t="shared" si="4"/>
        <v>0.04053846183510131</v>
      </c>
      <c r="M28" s="11">
        <v>189539</v>
      </c>
      <c r="N28" s="12">
        <f t="shared" si="5"/>
        <v>0.08121360868579715</v>
      </c>
      <c r="O28" s="11">
        <v>128588</v>
      </c>
      <c r="P28" s="12">
        <f t="shared" si="6"/>
        <v>0.055097344154444644</v>
      </c>
      <c r="Q28" s="5">
        <f t="shared" si="7"/>
        <v>0.6461370629346659</v>
      </c>
      <c r="R28" s="5">
        <f t="shared" si="8"/>
        <v>0.13631095284024178</v>
      </c>
    </row>
    <row r="29" spans="1:18" ht="12.75">
      <c r="A29" t="s">
        <v>39</v>
      </c>
      <c r="B29" s="11">
        <v>2536994</v>
      </c>
      <c r="C29" s="11">
        <v>372913</v>
      </c>
      <c r="D29" s="12">
        <f t="shared" si="0"/>
        <v>0.14699009930650211</v>
      </c>
      <c r="E29" s="11">
        <v>430959</v>
      </c>
      <c r="F29" s="12">
        <f t="shared" si="1"/>
        <v>0.16986993268411357</v>
      </c>
      <c r="G29" s="11">
        <v>803328</v>
      </c>
      <c r="H29" s="12">
        <f t="shared" si="2"/>
        <v>0.3166456049955183</v>
      </c>
      <c r="I29" s="11">
        <v>437622</v>
      </c>
      <c r="J29" s="12">
        <f t="shared" si="3"/>
        <v>0.17249626920678568</v>
      </c>
      <c r="K29" s="11">
        <v>83049</v>
      </c>
      <c r="L29" s="12">
        <f t="shared" si="4"/>
        <v>0.03273519763941105</v>
      </c>
      <c r="M29" s="11">
        <v>267055</v>
      </c>
      <c r="N29" s="12">
        <f t="shared" si="5"/>
        <v>0.10526434039654804</v>
      </c>
      <c r="O29" s="11">
        <v>142068</v>
      </c>
      <c r="P29" s="12">
        <f t="shared" si="6"/>
        <v>0.055998555771121256</v>
      </c>
      <c r="Q29" s="5">
        <f t="shared" si="7"/>
        <v>0.6831399680093844</v>
      </c>
      <c r="R29" s="5">
        <f t="shared" si="8"/>
        <v>0.16126289616766928</v>
      </c>
    </row>
    <row r="30" spans="1:18" ht="12.75">
      <c r="A30" t="s">
        <v>40</v>
      </c>
      <c r="B30" s="11">
        <v>795613</v>
      </c>
      <c r="C30" s="11">
        <v>70153</v>
      </c>
      <c r="D30" s="12">
        <f t="shared" si="0"/>
        <v>0.08817477844127736</v>
      </c>
      <c r="E30" s="11">
        <v>98307</v>
      </c>
      <c r="F30" s="12">
        <f t="shared" si="1"/>
        <v>0.12356132944031835</v>
      </c>
      <c r="G30" s="11">
        <v>295074</v>
      </c>
      <c r="H30" s="12">
        <f t="shared" si="2"/>
        <v>0.3708762928710315</v>
      </c>
      <c r="I30" s="11">
        <v>127799</v>
      </c>
      <c r="J30" s="12">
        <f t="shared" si="3"/>
        <v>0.16062960258316544</v>
      </c>
      <c r="K30" s="11">
        <v>54928</v>
      </c>
      <c r="L30" s="12">
        <f t="shared" si="4"/>
        <v>0.06903859036994116</v>
      </c>
      <c r="M30" s="11">
        <v>100788</v>
      </c>
      <c r="N30" s="12">
        <f t="shared" si="5"/>
        <v>0.12667967969351934</v>
      </c>
      <c r="O30" s="11">
        <v>48564</v>
      </c>
      <c r="P30" s="12">
        <f t="shared" si="6"/>
        <v>0.061039726600746844</v>
      </c>
      <c r="Q30" s="5">
        <f t="shared" si="7"/>
        <v>0.7882638921184043</v>
      </c>
      <c r="R30" s="5">
        <f t="shared" si="8"/>
        <v>0.18771940629426617</v>
      </c>
    </row>
    <row r="31" spans="1:18" ht="12.75">
      <c r="A31" t="s">
        <v>41</v>
      </c>
      <c r="B31" s="11">
        <v>3122665</v>
      </c>
      <c r="C31" s="11">
        <v>246505</v>
      </c>
      <c r="D31" s="12">
        <f t="shared" si="0"/>
        <v>0.07894058440466717</v>
      </c>
      <c r="E31" s="11">
        <v>427427</v>
      </c>
      <c r="F31" s="12">
        <f t="shared" si="1"/>
        <v>0.1368789159259799</v>
      </c>
      <c r="G31" s="11">
        <v>878432</v>
      </c>
      <c r="H31" s="12">
        <f t="shared" si="2"/>
        <v>0.281308433661632</v>
      </c>
      <c r="I31" s="11">
        <v>580833</v>
      </c>
      <c r="J31" s="12">
        <f t="shared" si="3"/>
        <v>0.18600554334198513</v>
      </c>
      <c r="K31" s="11">
        <v>163304</v>
      </c>
      <c r="L31" s="12">
        <f t="shared" si="4"/>
        <v>0.05229635583708147</v>
      </c>
      <c r="M31" s="11">
        <v>486695</v>
      </c>
      <c r="N31" s="12">
        <f t="shared" si="5"/>
        <v>0.15585885773850222</v>
      </c>
      <c r="O31" s="11">
        <v>339469</v>
      </c>
      <c r="P31" s="12">
        <f t="shared" si="6"/>
        <v>0.10871130909015216</v>
      </c>
      <c r="Q31" s="5">
        <f t="shared" si="7"/>
        <v>0.784180499669353</v>
      </c>
      <c r="R31" s="5">
        <f t="shared" si="8"/>
        <v>0.26457016682865436</v>
      </c>
    </row>
    <row r="32" spans="1:18" ht="12.75">
      <c r="A32" t="s">
        <v>42</v>
      </c>
      <c r="B32" s="11">
        <v>3962223</v>
      </c>
      <c r="C32" s="11">
        <v>317943</v>
      </c>
      <c r="D32" s="12">
        <f t="shared" si="0"/>
        <v>0.08024359052986164</v>
      </c>
      <c r="E32" s="11">
        <v>474714</v>
      </c>
      <c r="F32" s="12">
        <f t="shared" si="1"/>
        <v>0.11981001574116348</v>
      </c>
      <c r="G32" s="11">
        <v>1178509</v>
      </c>
      <c r="H32" s="12">
        <f t="shared" si="2"/>
        <v>0.29743631289808775</v>
      </c>
      <c r="I32" s="11">
        <v>624944</v>
      </c>
      <c r="J32" s="12">
        <f t="shared" si="3"/>
        <v>0.15772559999777902</v>
      </c>
      <c r="K32" s="11">
        <v>287114</v>
      </c>
      <c r="L32" s="12">
        <f t="shared" si="4"/>
        <v>0.07246285734043742</v>
      </c>
      <c r="M32" s="11">
        <v>657161</v>
      </c>
      <c r="N32" s="12">
        <f t="shared" si="5"/>
        <v>0.16585664158731095</v>
      </c>
      <c r="O32" s="11">
        <v>421838</v>
      </c>
      <c r="P32" s="12">
        <f t="shared" si="6"/>
        <v>0.10646498190535969</v>
      </c>
      <c r="Q32" s="5">
        <f t="shared" si="7"/>
        <v>0.7999463937289749</v>
      </c>
      <c r="R32" s="5">
        <f t="shared" si="8"/>
        <v>0.27232162349267064</v>
      </c>
    </row>
    <row r="33" spans="1:18" ht="12.75">
      <c r="A33" t="s">
        <v>43</v>
      </c>
      <c r="B33" s="11">
        <v>5842642</v>
      </c>
      <c r="C33" s="11">
        <v>452893</v>
      </c>
      <c r="D33" s="12">
        <f t="shared" si="0"/>
        <v>0.07751510361237263</v>
      </c>
      <c r="E33" s="11">
        <v>903866</v>
      </c>
      <c r="F33" s="12">
        <f t="shared" si="1"/>
        <v>0.15470158876754728</v>
      </c>
      <c r="G33" s="11">
        <v>1887449</v>
      </c>
      <c r="H33" s="12">
        <f t="shared" si="2"/>
        <v>0.3230471762603288</v>
      </c>
      <c r="I33" s="11">
        <v>1191518</v>
      </c>
      <c r="J33" s="12">
        <f t="shared" si="3"/>
        <v>0.20393479525187408</v>
      </c>
      <c r="K33" s="11">
        <v>392869</v>
      </c>
      <c r="L33" s="12">
        <f t="shared" si="4"/>
        <v>0.06724166909422141</v>
      </c>
      <c r="M33" s="11">
        <v>638267</v>
      </c>
      <c r="N33" s="12">
        <f t="shared" si="5"/>
        <v>0.10924287334394268</v>
      </c>
      <c r="O33" s="11">
        <v>375780</v>
      </c>
      <c r="P33" s="12">
        <f t="shared" si="6"/>
        <v>0.06431679366971312</v>
      </c>
      <c r="Q33" s="5">
        <f t="shared" si="7"/>
        <v>0.7677833076200801</v>
      </c>
      <c r="R33" s="5">
        <f t="shared" si="8"/>
        <v>0.1735596670136558</v>
      </c>
    </row>
    <row r="34" spans="1:18" ht="12.75">
      <c r="A34" t="s">
        <v>44</v>
      </c>
      <c r="B34" s="11">
        <v>2770562</v>
      </c>
      <c r="C34" s="11">
        <v>239322</v>
      </c>
      <c r="D34" s="12">
        <f t="shared" si="0"/>
        <v>0.08638030839952328</v>
      </c>
      <c r="E34" s="11">
        <v>249443</v>
      </c>
      <c r="F34" s="12">
        <f t="shared" si="1"/>
        <v>0.09003335785302766</v>
      </c>
      <c r="G34" s="11">
        <v>913265</v>
      </c>
      <c r="H34" s="12">
        <f t="shared" si="2"/>
        <v>0.32963167761631035</v>
      </c>
      <c r="I34" s="11">
        <v>526792</v>
      </c>
      <c r="J34" s="12">
        <f t="shared" si="3"/>
        <v>0.1901390403824206</v>
      </c>
      <c r="K34" s="11">
        <v>237156</v>
      </c>
      <c r="L34" s="12">
        <f t="shared" si="4"/>
        <v>0.0855985175570877</v>
      </c>
      <c r="M34" s="11">
        <v>431381</v>
      </c>
      <c r="N34" s="12">
        <f t="shared" si="5"/>
        <v>0.1557016229920139</v>
      </c>
      <c r="O34" s="11">
        <v>173203</v>
      </c>
      <c r="P34" s="12">
        <f t="shared" si="6"/>
        <v>0.06251547519961655</v>
      </c>
      <c r="Q34" s="5">
        <f t="shared" si="7"/>
        <v>0.823586333747449</v>
      </c>
      <c r="R34" s="5">
        <f t="shared" si="8"/>
        <v>0.21821709819163043</v>
      </c>
    </row>
    <row r="35" spans="1:18" ht="12.75">
      <c r="A35" t="s">
        <v>45</v>
      </c>
      <c r="B35" s="11">
        <v>1538997</v>
      </c>
      <c r="C35" s="11">
        <v>240267</v>
      </c>
      <c r="D35" s="12">
        <f t="shared" si="0"/>
        <v>0.15611921270801699</v>
      </c>
      <c r="E35" s="11">
        <v>309418</v>
      </c>
      <c r="F35" s="12">
        <f t="shared" si="1"/>
        <v>0.20105172394748008</v>
      </c>
      <c r="G35" s="11">
        <v>423624</v>
      </c>
      <c r="H35" s="12">
        <f t="shared" si="2"/>
        <v>0.27525979582806204</v>
      </c>
      <c r="I35" s="11">
        <v>259477</v>
      </c>
      <c r="J35" s="12">
        <f t="shared" si="3"/>
        <v>0.16860136829376535</v>
      </c>
      <c r="K35" s="11">
        <v>79264</v>
      </c>
      <c r="L35" s="12">
        <f t="shared" si="4"/>
        <v>0.05150367414621341</v>
      </c>
      <c r="M35" s="11">
        <v>149109</v>
      </c>
      <c r="N35" s="12">
        <f t="shared" si="5"/>
        <v>0.09688712843494822</v>
      </c>
      <c r="O35" s="11">
        <v>77838</v>
      </c>
      <c r="P35" s="12">
        <f t="shared" si="6"/>
        <v>0.05057709664151392</v>
      </c>
      <c r="Q35" s="5">
        <f t="shared" si="7"/>
        <v>0.642829063344503</v>
      </c>
      <c r="R35" s="5">
        <f t="shared" si="8"/>
        <v>0.14746422507646215</v>
      </c>
    </row>
    <row r="36" spans="1:18" ht="12.75">
      <c r="A36" t="s">
        <v>46</v>
      </c>
      <c r="B36" s="11">
        <v>3291579</v>
      </c>
      <c r="C36" s="11">
        <v>380613</v>
      </c>
      <c r="D36" s="12">
        <f t="shared" si="0"/>
        <v>0.11563234544879525</v>
      </c>
      <c r="E36" s="11">
        <v>477755</v>
      </c>
      <c r="F36" s="12">
        <f t="shared" si="1"/>
        <v>0.14514462511761073</v>
      </c>
      <c r="G36" s="11">
        <v>1090940</v>
      </c>
      <c r="H36" s="12">
        <f t="shared" si="2"/>
        <v>0.3314336371692735</v>
      </c>
      <c r="I36" s="11">
        <v>607163</v>
      </c>
      <c r="J36" s="12">
        <f t="shared" si="3"/>
        <v>0.1844594949718661</v>
      </c>
      <c r="K36" s="11">
        <v>149347</v>
      </c>
      <c r="L36" s="12">
        <f t="shared" si="4"/>
        <v>0.045372448906740505</v>
      </c>
      <c r="M36" s="11">
        <v>383678</v>
      </c>
      <c r="N36" s="12">
        <f t="shared" si="5"/>
        <v>0.11656350948891095</v>
      </c>
      <c r="O36" s="11">
        <v>202083</v>
      </c>
      <c r="P36" s="12">
        <f t="shared" si="6"/>
        <v>0.06139393889680302</v>
      </c>
      <c r="Q36" s="5">
        <f t="shared" si="7"/>
        <v>0.7392230294335941</v>
      </c>
      <c r="R36" s="5">
        <f t="shared" si="8"/>
        <v>0.17795744838571398</v>
      </c>
    </row>
    <row r="37" spans="1:18" ht="12.75">
      <c r="A37" t="s">
        <v>47</v>
      </c>
      <c r="B37" s="11">
        <v>507851</v>
      </c>
      <c r="C37" s="11">
        <v>41144</v>
      </c>
      <c r="D37" s="12">
        <f t="shared" si="0"/>
        <v>0.08101588851848278</v>
      </c>
      <c r="E37" s="11">
        <v>55325</v>
      </c>
      <c r="F37" s="12">
        <f t="shared" si="1"/>
        <v>0.10893943302267792</v>
      </c>
      <c r="G37" s="11">
        <v>170070</v>
      </c>
      <c r="H37" s="12">
        <f t="shared" si="2"/>
        <v>0.33488168773912036</v>
      </c>
      <c r="I37" s="11">
        <v>112236</v>
      </c>
      <c r="J37" s="12">
        <f t="shared" si="3"/>
        <v>0.2210018292766973</v>
      </c>
      <c r="K37" s="11">
        <v>28555</v>
      </c>
      <c r="L37" s="12">
        <f t="shared" si="4"/>
        <v>0.056227121734524495</v>
      </c>
      <c r="M37" s="11">
        <v>71610</v>
      </c>
      <c r="N37" s="12">
        <f t="shared" si="5"/>
        <v>0.14100592496618103</v>
      </c>
      <c r="O37" s="11">
        <v>28911</v>
      </c>
      <c r="P37" s="12">
        <f t="shared" si="6"/>
        <v>0.056928114742316155</v>
      </c>
      <c r="Q37" s="5">
        <f t="shared" si="7"/>
        <v>0.8100446784588393</v>
      </c>
      <c r="R37" s="5">
        <f t="shared" si="8"/>
        <v>0.19793403970849718</v>
      </c>
    </row>
    <row r="38" spans="1:18" ht="12.75">
      <c r="A38" t="s">
        <v>48</v>
      </c>
      <c r="B38" s="11">
        <v>996049</v>
      </c>
      <c r="C38" s="11">
        <v>79925</v>
      </c>
      <c r="D38" s="12">
        <f t="shared" si="0"/>
        <v>0.08024203628536347</v>
      </c>
      <c r="E38" s="11">
        <v>101147</v>
      </c>
      <c r="F38" s="12">
        <f t="shared" si="1"/>
        <v>0.10154821700538828</v>
      </c>
      <c r="G38" s="11">
        <v>345778</v>
      </c>
      <c r="H38" s="12">
        <f t="shared" si="2"/>
        <v>0.347149588022276</v>
      </c>
      <c r="I38" s="11">
        <v>209872</v>
      </c>
      <c r="J38" s="12">
        <f t="shared" si="3"/>
        <v>0.21070449345363532</v>
      </c>
      <c r="K38" s="11">
        <v>70665</v>
      </c>
      <c r="L38" s="12">
        <f t="shared" si="4"/>
        <v>0.07094530489965856</v>
      </c>
      <c r="M38" s="11">
        <v>130172</v>
      </c>
      <c r="N38" s="12">
        <f t="shared" si="5"/>
        <v>0.13068834966954437</v>
      </c>
      <c r="O38" s="11">
        <v>58490</v>
      </c>
      <c r="P38" s="12">
        <f t="shared" si="6"/>
        <v>0.058722010664133996</v>
      </c>
      <c r="Q38" s="5">
        <f t="shared" si="7"/>
        <v>0.8182097467092483</v>
      </c>
      <c r="R38" s="5">
        <f t="shared" si="8"/>
        <v>0.18941036033367836</v>
      </c>
    </row>
    <row r="39" spans="1:18" ht="12.75">
      <c r="A39" t="s">
        <v>49</v>
      </c>
      <c r="B39" s="11">
        <v>789638</v>
      </c>
      <c r="C39" s="11">
        <v>47771</v>
      </c>
      <c r="D39" s="12">
        <f t="shared" si="0"/>
        <v>0.06049734181992255</v>
      </c>
      <c r="E39" s="11">
        <v>119857</v>
      </c>
      <c r="F39" s="12">
        <f t="shared" si="1"/>
        <v>0.15178727467523093</v>
      </c>
      <c r="G39" s="11">
        <v>248968</v>
      </c>
      <c r="H39" s="12">
        <f t="shared" si="2"/>
        <v>0.31529384350803785</v>
      </c>
      <c r="I39" s="11">
        <v>203599</v>
      </c>
      <c r="J39" s="12">
        <f t="shared" si="3"/>
        <v>0.25783840190061774</v>
      </c>
      <c r="K39" s="11">
        <v>48803</v>
      </c>
      <c r="L39" s="12">
        <f t="shared" si="4"/>
        <v>0.06180426980464466</v>
      </c>
      <c r="M39" s="11">
        <v>79693</v>
      </c>
      <c r="N39" s="12">
        <f t="shared" si="5"/>
        <v>0.10092346113029008</v>
      </c>
      <c r="O39" s="11">
        <v>40947</v>
      </c>
      <c r="P39" s="12">
        <f t="shared" si="6"/>
        <v>0.05185540716125617</v>
      </c>
      <c r="Q39" s="5">
        <f t="shared" si="7"/>
        <v>0.7877153835048465</v>
      </c>
      <c r="R39" s="5">
        <f t="shared" si="8"/>
        <v>0.15277886829154624</v>
      </c>
    </row>
    <row r="40" spans="1:18" ht="12.75">
      <c r="A40" t="s">
        <v>50</v>
      </c>
      <c r="B40" s="11">
        <v>713894</v>
      </c>
      <c r="C40" s="11">
        <v>47691</v>
      </c>
      <c r="D40" s="12">
        <f t="shared" si="0"/>
        <v>0.0668040353329766</v>
      </c>
      <c r="E40" s="11">
        <v>79732</v>
      </c>
      <c r="F40" s="12">
        <f t="shared" si="1"/>
        <v>0.11168604862906818</v>
      </c>
      <c r="G40" s="11">
        <v>226267</v>
      </c>
      <c r="H40" s="12">
        <f t="shared" si="2"/>
        <v>0.31694761407155686</v>
      </c>
      <c r="I40" s="11">
        <v>128695</v>
      </c>
      <c r="J40" s="12">
        <f t="shared" si="3"/>
        <v>0.180271861088621</v>
      </c>
      <c r="K40" s="11">
        <v>57568</v>
      </c>
      <c r="L40" s="12">
        <f t="shared" si="4"/>
        <v>0.08063942265938641</v>
      </c>
      <c r="M40" s="11">
        <v>117260</v>
      </c>
      <c r="N40" s="12">
        <f t="shared" si="5"/>
        <v>0.16425407693579158</v>
      </c>
      <c r="O40" s="11">
        <v>56681</v>
      </c>
      <c r="P40" s="12">
        <f t="shared" si="6"/>
        <v>0.07939694128259937</v>
      </c>
      <c r="Q40" s="5">
        <f t="shared" si="7"/>
        <v>0.8215099160379552</v>
      </c>
      <c r="R40" s="5">
        <f t="shared" si="8"/>
        <v>0.24365101821839097</v>
      </c>
    </row>
    <row r="41" spans="1:18" ht="12.75">
      <c r="A41" t="s">
        <v>51</v>
      </c>
      <c r="B41" s="11">
        <v>5166233</v>
      </c>
      <c r="C41" s="11">
        <v>486210</v>
      </c>
      <c r="D41" s="12">
        <f t="shared" si="0"/>
        <v>0.09411306071561232</v>
      </c>
      <c r="E41" s="11">
        <v>718996</v>
      </c>
      <c r="F41" s="12">
        <f t="shared" si="1"/>
        <v>0.13917219761478045</v>
      </c>
      <c r="G41" s="11">
        <v>1606555</v>
      </c>
      <c r="H41" s="12">
        <f t="shared" si="2"/>
        <v>0.310972230636907</v>
      </c>
      <c r="I41" s="11">
        <v>801791</v>
      </c>
      <c r="J41" s="12">
        <f t="shared" si="3"/>
        <v>0.15519838148995602</v>
      </c>
      <c r="K41" s="11">
        <v>268664</v>
      </c>
      <c r="L41" s="12">
        <f t="shared" si="4"/>
        <v>0.052003848839183214</v>
      </c>
      <c r="M41" s="11">
        <v>826887</v>
      </c>
      <c r="N41" s="12">
        <f t="shared" si="5"/>
        <v>0.1600560795457735</v>
      </c>
      <c r="O41" s="11">
        <v>457130</v>
      </c>
      <c r="P41" s="12">
        <f t="shared" si="6"/>
        <v>0.0884842011577875</v>
      </c>
      <c r="Q41" s="5">
        <f t="shared" si="7"/>
        <v>0.7667147416696073</v>
      </c>
      <c r="R41" s="5">
        <f t="shared" si="8"/>
        <v>0.248540280703561</v>
      </c>
    </row>
    <row r="42" spans="1:18" ht="12.75">
      <c r="A42" t="s">
        <v>52</v>
      </c>
      <c r="B42" s="11">
        <v>922590</v>
      </c>
      <c r="C42" s="11">
        <v>105362</v>
      </c>
      <c r="D42" s="12">
        <f t="shared" si="0"/>
        <v>0.11420240843711725</v>
      </c>
      <c r="E42" s="11">
        <v>124612</v>
      </c>
      <c r="F42" s="12">
        <f t="shared" si="1"/>
        <v>0.1350675814825654</v>
      </c>
      <c r="G42" s="11">
        <v>264943</v>
      </c>
      <c r="H42" s="12">
        <f t="shared" si="2"/>
        <v>0.2871730671262424</v>
      </c>
      <c r="I42" s="11">
        <v>192835</v>
      </c>
      <c r="J42" s="12">
        <f t="shared" si="3"/>
        <v>0.20901483866072687</v>
      </c>
      <c r="K42" s="11">
        <v>46502</v>
      </c>
      <c r="L42" s="12">
        <f t="shared" si="4"/>
        <v>0.05040375464724309</v>
      </c>
      <c r="M42" s="11">
        <v>111957</v>
      </c>
      <c r="N42" s="12">
        <f t="shared" si="5"/>
        <v>0.12135076252723312</v>
      </c>
      <c r="O42" s="11">
        <v>76379</v>
      </c>
      <c r="P42" s="12">
        <f t="shared" si="6"/>
        <v>0.08278758711887187</v>
      </c>
      <c r="Q42" s="5">
        <f t="shared" si="7"/>
        <v>0.7507300100803174</v>
      </c>
      <c r="R42" s="5">
        <f t="shared" si="8"/>
        <v>0.204138349646105</v>
      </c>
    </row>
    <row r="43" spans="1:18" ht="12.75">
      <c r="A43" t="s">
        <v>53</v>
      </c>
      <c r="B43" s="11">
        <v>11818569</v>
      </c>
      <c r="C43" s="11">
        <v>1200827</v>
      </c>
      <c r="D43" s="12">
        <f t="shared" si="0"/>
        <v>0.10160510972182842</v>
      </c>
      <c r="E43" s="11">
        <v>1776777</v>
      </c>
      <c r="F43" s="12">
        <f t="shared" si="1"/>
        <v>0.15033774393498908</v>
      </c>
      <c r="G43" s="11">
        <v>3485686</v>
      </c>
      <c r="H43" s="12">
        <f t="shared" si="2"/>
        <v>0.29493299907966863</v>
      </c>
      <c r="I43" s="11">
        <v>1851182</v>
      </c>
      <c r="J43" s="12">
        <f t="shared" si="3"/>
        <v>0.1566333453737081</v>
      </c>
      <c r="K43" s="11">
        <v>770268</v>
      </c>
      <c r="L43" s="12">
        <f t="shared" si="4"/>
        <v>0.06517438786370837</v>
      </c>
      <c r="M43" s="11">
        <v>1561719</v>
      </c>
      <c r="N43" s="12">
        <f t="shared" si="5"/>
        <v>0.13214112469961464</v>
      </c>
      <c r="O43" s="11">
        <v>1172110</v>
      </c>
      <c r="P43" s="12">
        <f t="shared" si="6"/>
        <v>0.09917528932648276</v>
      </c>
      <c r="Q43" s="5">
        <f t="shared" si="7"/>
        <v>0.7480571463431825</v>
      </c>
      <c r="R43" s="5">
        <f t="shared" si="8"/>
        <v>0.2313164140260974</v>
      </c>
    </row>
    <row r="44" spans="1:18" ht="12.75">
      <c r="A44" t="s">
        <v>54</v>
      </c>
      <c r="B44" s="11">
        <v>4253494</v>
      </c>
      <c r="C44" s="11">
        <v>539974</v>
      </c>
      <c r="D44" s="12">
        <f t="shared" si="0"/>
        <v>0.1269483394122573</v>
      </c>
      <c r="E44" s="11">
        <v>737773</v>
      </c>
      <c r="F44" s="12">
        <f t="shared" si="1"/>
        <v>0.17345104988980825</v>
      </c>
      <c r="G44" s="11">
        <v>1232868</v>
      </c>
      <c r="H44" s="12">
        <f t="shared" si="2"/>
        <v>0.2898482988338528</v>
      </c>
      <c r="I44" s="11">
        <v>713713</v>
      </c>
      <c r="J44" s="12">
        <f t="shared" si="3"/>
        <v>0.16779452374918127</v>
      </c>
      <c r="K44" s="11">
        <v>290117</v>
      </c>
      <c r="L44" s="12">
        <f t="shared" si="4"/>
        <v>0.06820674955695247</v>
      </c>
      <c r="M44" s="11">
        <v>510003</v>
      </c>
      <c r="N44" s="12">
        <f t="shared" si="5"/>
        <v>0.119902132223532</v>
      </c>
      <c r="O44" s="11">
        <v>229046</v>
      </c>
      <c r="P44" s="12">
        <f t="shared" si="6"/>
        <v>0.05384890633441589</v>
      </c>
      <c r="Q44" s="5">
        <f t="shared" si="7"/>
        <v>0.6996006106979344</v>
      </c>
      <c r="R44" s="5">
        <f t="shared" si="8"/>
        <v>0.17375103855794788</v>
      </c>
    </row>
    <row r="45" spans="1:18" ht="12.75">
      <c r="A45" t="s">
        <v>55</v>
      </c>
      <c r="B45" s="11">
        <v>396550</v>
      </c>
      <c r="C45" s="11">
        <v>59354</v>
      </c>
      <c r="D45" s="12">
        <f t="shared" si="0"/>
        <v>0.1496759551128483</v>
      </c>
      <c r="E45" s="11">
        <v>33073</v>
      </c>
      <c r="F45" s="12">
        <f t="shared" si="1"/>
        <v>0.08340184087756904</v>
      </c>
      <c r="G45" s="11">
        <v>111215</v>
      </c>
      <c r="H45" s="12">
        <f t="shared" si="2"/>
        <v>0.2804564367671164</v>
      </c>
      <c r="I45" s="11">
        <v>81467</v>
      </c>
      <c r="J45" s="12">
        <f t="shared" si="3"/>
        <v>0.20543941495397805</v>
      </c>
      <c r="K45" s="11">
        <v>39802</v>
      </c>
      <c r="L45" s="12">
        <f t="shared" si="4"/>
        <v>0.10037069726390115</v>
      </c>
      <c r="M45" s="11">
        <v>53637</v>
      </c>
      <c r="N45" s="12">
        <f t="shared" si="5"/>
        <v>0.13525910982221662</v>
      </c>
      <c r="O45" s="11">
        <v>18002</v>
      </c>
      <c r="P45" s="12">
        <f t="shared" si="6"/>
        <v>0.04539654520237044</v>
      </c>
      <c r="Q45" s="5">
        <f t="shared" si="7"/>
        <v>0.7669222040095827</v>
      </c>
      <c r="R45" s="5">
        <f t="shared" si="8"/>
        <v>0.18065565502458705</v>
      </c>
    </row>
    <row r="46" spans="1:18" ht="12.75">
      <c r="A46" t="s">
        <v>56</v>
      </c>
      <c r="B46" s="11">
        <v>6924764</v>
      </c>
      <c r="C46" s="11">
        <v>546954</v>
      </c>
      <c r="D46" s="12">
        <f t="shared" si="0"/>
        <v>0.07898521884644732</v>
      </c>
      <c r="E46" s="11">
        <v>1137934</v>
      </c>
      <c r="F46" s="12">
        <f t="shared" si="1"/>
        <v>0.16432819948809807</v>
      </c>
      <c r="G46" s="11">
        <v>2515987</v>
      </c>
      <c r="H46" s="12">
        <f t="shared" si="2"/>
        <v>0.3633318045207028</v>
      </c>
      <c r="I46" s="11">
        <v>1179409</v>
      </c>
      <c r="J46" s="12">
        <f t="shared" si="3"/>
        <v>0.1703175732775875</v>
      </c>
      <c r="K46" s="11">
        <v>369144</v>
      </c>
      <c r="L46" s="12">
        <f t="shared" si="4"/>
        <v>0.05330780947913893</v>
      </c>
      <c r="M46" s="11">
        <v>767845</v>
      </c>
      <c r="N46" s="12">
        <f t="shared" si="5"/>
        <v>0.1108839232643885</v>
      </c>
      <c r="O46" s="11">
        <v>407491</v>
      </c>
      <c r="P46" s="12">
        <f t="shared" si="6"/>
        <v>0.05884547112363685</v>
      </c>
      <c r="Q46" s="5">
        <f t="shared" si="7"/>
        <v>0.7566865816654545</v>
      </c>
      <c r="R46" s="5">
        <f t="shared" si="8"/>
        <v>0.16972939438802537</v>
      </c>
    </row>
    <row r="47" spans="1:18" ht="12.75">
      <c r="A47" t="s">
        <v>57</v>
      </c>
      <c r="B47" s="11">
        <v>1995424</v>
      </c>
      <c r="C47" s="11">
        <v>195015</v>
      </c>
      <c r="D47" s="12">
        <f t="shared" si="0"/>
        <v>0.0977311087768815</v>
      </c>
      <c r="E47" s="11">
        <v>311946</v>
      </c>
      <c r="F47" s="12">
        <f t="shared" si="1"/>
        <v>0.1563306846063794</v>
      </c>
      <c r="G47" s="11">
        <v>607903</v>
      </c>
      <c r="H47" s="12">
        <f t="shared" si="2"/>
        <v>0.3046485358500249</v>
      </c>
      <c r="I47" s="11">
        <v>425225</v>
      </c>
      <c r="J47" s="12">
        <f t="shared" si="3"/>
        <v>0.21310007296694838</v>
      </c>
      <c r="K47" s="11">
        <v>100366</v>
      </c>
      <c r="L47" s="12">
        <f t="shared" si="4"/>
        <v>0.05029808201164264</v>
      </c>
      <c r="M47" s="11">
        <v>236112</v>
      </c>
      <c r="N47" s="12">
        <f t="shared" si="5"/>
        <v>0.11832673156181343</v>
      </c>
      <c r="O47" s="11">
        <v>118857</v>
      </c>
      <c r="P47" s="12">
        <f t="shared" si="6"/>
        <v>0.0595647842263098</v>
      </c>
      <c r="Q47" s="5">
        <f t="shared" si="7"/>
        <v>0.7459382066167392</v>
      </c>
      <c r="R47" s="5">
        <f t="shared" si="8"/>
        <v>0.17789151578812323</v>
      </c>
    </row>
    <row r="48" spans="1:18" ht="12.75">
      <c r="A48" t="s">
        <v>58</v>
      </c>
      <c r="B48" s="11">
        <v>1855369</v>
      </c>
      <c r="C48" s="11">
        <v>114724</v>
      </c>
      <c r="D48" s="12">
        <f t="shared" si="0"/>
        <v>0.06183352206488305</v>
      </c>
      <c r="E48" s="11">
        <v>228885</v>
      </c>
      <c r="F48" s="12">
        <f t="shared" si="1"/>
        <v>0.12336360044821272</v>
      </c>
      <c r="G48" s="11">
        <v>536687</v>
      </c>
      <c r="H48" s="12">
        <f t="shared" si="2"/>
        <v>0.28926159701924525</v>
      </c>
      <c r="I48" s="11">
        <v>464420</v>
      </c>
      <c r="J48" s="12">
        <f t="shared" si="3"/>
        <v>0.2503113935826243</v>
      </c>
      <c r="K48" s="11">
        <v>128482</v>
      </c>
      <c r="L48" s="12">
        <f t="shared" si="4"/>
        <v>0.06924875860273617</v>
      </c>
      <c r="M48" s="11">
        <v>252626</v>
      </c>
      <c r="N48" s="12">
        <f t="shared" si="5"/>
        <v>0.13615943782611437</v>
      </c>
      <c r="O48" s="11">
        <v>129545</v>
      </c>
      <c r="P48" s="12">
        <f t="shared" si="6"/>
        <v>0.0698216904561842</v>
      </c>
      <c r="Q48" s="5">
        <f t="shared" si="7"/>
        <v>0.8148028774869043</v>
      </c>
      <c r="R48" s="5">
        <f t="shared" si="8"/>
        <v>0.20598112828229856</v>
      </c>
    </row>
    <row r="49" spans="1:18" ht="12.75">
      <c r="A49" t="s">
        <v>59</v>
      </c>
      <c r="B49" s="11">
        <v>7872932</v>
      </c>
      <c r="C49" s="11">
        <v>741167</v>
      </c>
      <c r="D49" s="12">
        <f t="shared" si="0"/>
        <v>0.09414116621355297</v>
      </c>
      <c r="E49" s="11">
        <v>1253111</v>
      </c>
      <c r="F49" s="12">
        <f t="shared" si="1"/>
        <v>0.15916700410977766</v>
      </c>
      <c r="G49" s="11">
        <v>3035080</v>
      </c>
      <c r="H49" s="12">
        <f t="shared" si="2"/>
        <v>0.3855082198093417</v>
      </c>
      <c r="I49" s="11">
        <v>1017897</v>
      </c>
      <c r="J49" s="12">
        <f t="shared" si="3"/>
        <v>0.1292907140567199</v>
      </c>
      <c r="K49" s="11">
        <v>412931</v>
      </c>
      <c r="L49" s="12">
        <f t="shared" si="4"/>
        <v>0.05244945593331684</v>
      </c>
      <c r="M49" s="11">
        <v>890660</v>
      </c>
      <c r="N49" s="12">
        <f t="shared" si="5"/>
        <v>0.1131293906768152</v>
      </c>
      <c r="O49" s="11">
        <v>522086</v>
      </c>
      <c r="P49" s="12">
        <f t="shared" si="6"/>
        <v>0.06631404920047576</v>
      </c>
      <c r="Q49" s="5">
        <f t="shared" si="7"/>
        <v>0.7466918296766694</v>
      </c>
      <c r="R49" s="5">
        <f t="shared" si="8"/>
        <v>0.17944343987729094</v>
      </c>
    </row>
    <row r="50" spans="1:18" ht="12.75">
      <c r="A50" t="s">
        <v>60</v>
      </c>
      <c r="B50" s="11">
        <v>658956</v>
      </c>
      <c r="C50" s="11">
        <v>72842</v>
      </c>
      <c r="D50" s="12">
        <f t="shared" si="0"/>
        <v>0.11054152325800205</v>
      </c>
      <c r="E50" s="11">
        <v>111502</v>
      </c>
      <c r="F50" s="12">
        <f t="shared" si="1"/>
        <v>0.16921008382957284</v>
      </c>
      <c r="G50" s="11">
        <v>194064</v>
      </c>
      <c r="H50" s="12">
        <f t="shared" si="2"/>
        <v>0.2945022125908255</v>
      </c>
      <c r="I50" s="11">
        <v>99092</v>
      </c>
      <c r="J50" s="12">
        <f t="shared" si="3"/>
        <v>0.15037726342881771</v>
      </c>
      <c r="K50" s="11">
        <v>41296</v>
      </c>
      <c r="L50" s="12">
        <f t="shared" si="4"/>
        <v>0.06266882766072393</v>
      </c>
      <c r="M50" s="11">
        <v>88634</v>
      </c>
      <c r="N50" s="12">
        <f t="shared" si="5"/>
        <v>0.13450670454476474</v>
      </c>
      <c r="O50" s="11">
        <v>51526</v>
      </c>
      <c r="P50" s="12">
        <f t="shared" si="6"/>
        <v>0.07819338468729323</v>
      </c>
      <c r="Q50" s="5">
        <f t="shared" si="7"/>
        <v>0.7202483929124252</v>
      </c>
      <c r="R50" s="5">
        <f t="shared" si="8"/>
        <v>0.212700089232058</v>
      </c>
    </row>
    <row r="51" spans="1:18" ht="12.75">
      <c r="A51" t="s">
        <v>61</v>
      </c>
      <c r="B51" s="11">
        <v>2167590</v>
      </c>
      <c r="C51" s="11">
        <v>295167</v>
      </c>
      <c r="D51" s="12">
        <f t="shared" si="0"/>
        <v>0.13617289247505293</v>
      </c>
      <c r="E51" s="11">
        <v>392093</v>
      </c>
      <c r="F51" s="12">
        <f t="shared" si="1"/>
        <v>0.18088891349378802</v>
      </c>
      <c r="G51" s="11">
        <v>639358</v>
      </c>
      <c r="H51" s="12">
        <f t="shared" si="2"/>
        <v>0.29496260824233367</v>
      </c>
      <c r="I51" s="11">
        <v>342965</v>
      </c>
      <c r="J51" s="12">
        <f t="shared" si="3"/>
        <v>0.15822411064823144</v>
      </c>
      <c r="K51" s="11">
        <v>137174</v>
      </c>
      <c r="L51" s="12">
        <f t="shared" si="4"/>
        <v>0.0632841081569854</v>
      </c>
      <c r="M51" s="11">
        <v>243161</v>
      </c>
      <c r="N51" s="12">
        <f t="shared" si="5"/>
        <v>0.11218034775949326</v>
      </c>
      <c r="O51" s="11">
        <v>117672</v>
      </c>
      <c r="P51" s="12">
        <f t="shared" si="6"/>
        <v>0.05428701922411526</v>
      </c>
      <c r="Q51" s="5">
        <f t="shared" si="7"/>
        <v>0.6829381940311591</v>
      </c>
      <c r="R51" s="5">
        <f t="shared" si="8"/>
        <v>0.16646736698360853</v>
      </c>
    </row>
    <row r="52" spans="1:18" ht="12.75">
      <c r="A52" t="s">
        <v>62</v>
      </c>
      <c r="B52" s="11">
        <v>430500</v>
      </c>
      <c r="C52" s="11">
        <v>57707</v>
      </c>
      <c r="D52" s="12">
        <f t="shared" si="0"/>
        <v>0.13404645760743322</v>
      </c>
      <c r="E52" s="11">
        <v>41013</v>
      </c>
      <c r="F52" s="12">
        <f t="shared" si="1"/>
        <v>0.09526829268292683</v>
      </c>
      <c r="G52" s="11">
        <v>144990</v>
      </c>
      <c r="H52" s="12">
        <f t="shared" si="2"/>
        <v>0.336794425087108</v>
      </c>
      <c r="I52" s="11">
        <v>80944</v>
      </c>
      <c r="J52" s="12">
        <f t="shared" si="3"/>
        <v>0.1880232288037166</v>
      </c>
      <c r="K52" s="11">
        <v>31955</v>
      </c>
      <c r="L52" s="12">
        <f t="shared" si="4"/>
        <v>0.07422764227642277</v>
      </c>
      <c r="M52" s="11">
        <v>52773</v>
      </c>
      <c r="N52" s="12">
        <f t="shared" si="5"/>
        <v>0.12258536585365853</v>
      </c>
      <c r="O52" s="11">
        <v>21118</v>
      </c>
      <c r="P52" s="12">
        <f t="shared" si="6"/>
        <v>0.04905458768873403</v>
      </c>
      <c r="Q52" s="5">
        <f t="shared" si="7"/>
        <v>0.7706852497096399</v>
      </c>
      <c r="R52" s="5">
        <f t="shared" si="8"/>
        <v>0.17163995354239256</v>
      </c>
    </row>
    <row r="53" spans="1:18" ht="12.75">
      <c r="A53" t="s">
        <v>63</v>
      </c>
      <c r="B53" s="11">
        <v>3139066</v>
      </c>
      <c r="C53" s="11">
        <v>500929</v>
      </c>
      <c r="D53" s="12">
        <f t="shared" si="0"/>
        <v>0.1595789957904676</v>
      </c>
      <c r="E53" s="11">
        <v>532985</v>
      </c>
      <c r="F53" s="12">
        <f t="shared" si="1"/>
        <v>0.16979095055663054</v>
      </c>
      <c r="G53" s="11">
        <v>942865</v>
      </c>
      <c r="H53" s="12">
        <f t="shared" si="2"/>
        <v>0.3003648218928815</v>
      </c>
      <c r="I53" s="11">
        <v>531012</v>
      </c>
      <c r="J53" s="12">
        <f t="shared" si="3"/>
        <v>0.1691624196496665</v>
      </c>
      <c r="K53" s="11">
        <v>130284</v>
      </c>
      <c r="L53" s="12">
        <f t="shared" si="4"/>
        <v>0.04150406522194818</v>
      </c>
      <c r="M53" s="11">
        <v>330742</v>
      </c>
      <c r="N53" s="12">
        <f t="shared" si="5"/>
        <v>0.10536318764881018</v>
      </c>
      <c r="O53" s="11">
        <v>170249</v>
      </c>
      <c r="P53" s="12">
        <f t="shared" si="6"/>
        <v>0.05423555923959547</v>
      </c>
      <c r="Q53" s="5">
        <f t="shared" si="7"/>
        <v>0.6706300536529018</v>
      </c>
      <c r="R53" s="5">
        <f t="shared" si="8"/>
        <v>0.15959874688840567</v>
      </c>
    </row>
    <row r="54" spans="1:18" ht="12.75">
      <c r="A54" t="s">
        <v>64</v>
      </c>
      <c r="B54" s="11">
        <v>10310605</v>
      </c>
      <c r="C54" s="11">
        <v>1387528</v>
      </c>
      <c r="D54" s="12">
        <f t="shared" si="0"/>
        <v>0.13457289848655826</v>
      </c>
      <c r="E54" s="11">
        <v>1485031</v>
      </c>
      <c r="F54" s="12">
        <f t="shared" si="1"/>
        <v>0.14402947256732268</v>
      </c>
      <c r="G54" s="11">
        <v>2640162</v>
      </c>
      <c r="H54" s="12">
        <f t="shared" si="2"/>
        <v>0.25606276256339955</v>
      </c>
      <c r="I54" s="11">
        <v>2171439</v>
      </c>
      <c r="J54" s="12">
        <f t="shared" si="3"/>
        <v>0.21060248161965278</v>
      </c>
      <c r="K54" s="11">
        <v>531540</v>
      </c>
      <c r="L54" s="12">
        <f t="shared" si="4"/>
        <v>0.05155274593488937</v>
      </c>
      <c r="M54" s="11">
        <v>1428031</v>
      </c>
      <c r="N54" s="12">
        <f t="shared" si="5"/>
        <v>0.13850118397514016</v>
      </c>
      <c r="O54" s="11">
        <v>666874</v>
      </c>
      <c r="P54" s="12">
        <f t="shared" si="6"/>
        <v>0.06467845485303723</v>
      </c>
      <c r="Q54" s="5">
        <f t="shared" si="7"/>
        <v>0.721397628946119</v>
      </c>
      <c r="R54" s="5">
        <f t="shared" si="8"/>
        <v>0.20317963882817738</v>
      </c>
    </row>
    <row r="55" spans="1:18" ht="12.75">
      <c r="A55" t="s">
        <v>65</v>
      </c>
      <c r="B55" s="11">
        <v>897321</v>
      </c>
      <c r="C55" s="11">
        <v>30379</v>
      </c>
      <c r="D55" s="12">
        <f t="shared" si="0"/>
        <v>0.033855220149756886</v>
      </c>
      <c r="E55" s="11">
        <v>102936</v>
      </c>
      <c r="F55" s="12">
        <f t="shared" si="1"/>
        <v>0.11471480105781542</v>
      </c>
      <c r="G55" s="11">
        <v>244132</v>
      </c>
      <c r="H55" s="12">
        <f t="shared" si="2"/>
        <v>0.272067632430312</v>
      </c>
      <c r="I55" s="11">
        <v>250406</v>
      </c>
      <c r="J55" s="12">
        <f t="shared" si="3"/>
        <v>0.27905955616774825</v>
      </c>
      <c r="K55" s="11">
        <v>69715</v>
      </c>
      <c r="L55" s="12">
        <f t="shared" si="4"/>
        <v>0.07769237541526389</v>
      </c>
      <c r="M55" s="11">
        <v>138534</v>
      </c>
      <c r="N55" s="12">
        <f t="shared" si="5"/>
        <v>0.15438622299043486</v>
      </c>
      <c r="O55" s="11">
        <v>61219</v>
      </c>
      <c r="P55" s="12">
        <f t="shared" si="6"/>
        <v>0.06822419178866872</v>
      </c>
      <c r="Q55" s="5">
        <f t="shared" si="7"/>
        <v>0.8514299787924277</v>
      </c>
      <c r="R55" s="5">
        <f t="shared" si="8"/>
        <v>0.22261041477910357</v>
      </c>
    </row>
    <row r="56" spans="1:18" ht="12.75">
      <c r="A56" t="s">
        <v>66</v>
      </c>
      <c r="B56" s="11">
        <v>357245</v>
      </c>
      <c r="C56" s="11">
        <v>30945</v>
      </c>
      <c r="D56" s="12">
        <f t="shared" si="0"/>
        <v>0.08662122632926983</v>
      </c>
      <c r="E56" s="11">
        <v>37692</v>
      </c>
      <c r="F56" s="12">
        <f t="shared" si="1"/>
        <v>0.10550742487648533</v>
      </c>
      <c r="G56" s="11">
        <v>123430</v>
      </c>
      <c r="H56" s="12">
        <f t="shared" si="2"/>
        <v>0.34550518551694215</v>
      </c>
      <c r="I56" s="11">
        <v>52594</v>
      </c>
      <c r="J56" s="12">
        <f t="shared" si="3"/>
        <v>0.14722109476689665</v>
      </c>
      <c r="K56" s="11">
        <v>25730</v>
      </c>
      <c r="L56" s="12">
        <f t="shared" si="4"/>
        <v>0.07202340130722613</v>
      </c>
      <c r="M56" s="11">
        <v>55120</v>
      </c>
      <c r="N56" s="12">
        <f t="shared" si="5"/>
        <v>0.154291872524458</v>
      </c>
      <c r="O56" s="11">
        <v>31734</v>
      </c>
      <c r="P56" s="12">
        <f t="shared" si="6"/>
        <v>0.08882979467872189</v>
      </c>
      <c r="Q56" s="5">
        <f t="shared" si="7"/>
        <v>0.8078713487942448</v>
      </c>
      <c r="R56" s="5">
        <f t="shared" si="8"/>
        <v>0.2431216672031799</v>
      </c>
    </row>
    <row r="57" spans="1:18" ht="12.75">
      <c r="A57" t="s">
        <v>67</v>
      </c>
      <c r="B57" s="11">
        <v>3974814</v>
      </c>
      <c r="C57" s="11">
        <v>443668</v>
      </c>
      <c r="D57" s="12">
        <f t="shared" si="0"/>
        <v>0.11161981415985754</v>
      </c>
      <c r="E57" s="11">
        <v>543535</v>
      </c>
      <c r="F57" s="12">
        <f t="shared" si="1"/>
        <v>0.1367447634027655</v>
      </c>
      <c r="G57" s="11">
        <v>1059199</v>
      </c>
      <c r="H57" s="12">
        <f t="shared" si="2"/>
        <v>0.2664776263744668</v>
      </c>
      <c r="I57" s="11">
        <v>736007</v>
      </c>
      <c r="J57" s="12">
        <f t="shared" si="3"/>
        <v>0.18516765815960193</v>
      </c>
      <c r="K57" s="11">
        <v>219511</v>
      </c>
      <c r="L57" s="12">
        <f t="shared" si="4"/>
        <v>0.05522547721729872</v>
      </c>
      <c r="M57" s="11">
        <v>612679</v>
      </c>
      <c r="N57" s="12">
        <f t="shared" si="5"/>
        <v>0.15414029436345952</v>
      </c>
      <c r="O57" s="11">
        <v>360215</v>
      </c>
      <c r="P57" s="12">
        <f t="shared" si="6"/>
        <v>0.09062436632254993</v>
      </c>
      <c r="Q57" s="5">
        <f t="shared" si="7"/>
        <v>0.7516354224373769</v>
      </c>
      <c r="R57" s="5">
        <f t="shared" si="8"/>
        <v>0.24476466068600947</v>
      </c>
    </row>
    <row r="58" spans="1:18" ht="12.75">
      <c r="A58" t="s">
        <v>2</v>
      </c>
      <c r="B58" s="11">
        <v>3126390</v>
      </c>
      <c r="C58" s="11">
        <v>171311</v>
      </c>
      <c r="D58" s="12">
        <f t="shared" si="0"/>
        <v>0.05479514711856166</v>
      </c>
      <c r="E58" s="11">
        <v>334472</v>
      </c>
      <c r="F58" s="12">
        <f t="shared" si="1"/>
        <v>0.10698345375976766</v>
      </c>
      <c r="G58" s="11">
        <v>873150</v>
      </c>
      <c r="H58" s="12">
        <f t="shared" si="2"/>
        <v>0.2792837745770681</v>
      </c>
      <c r="I58" s="11">
        <v>782010</v>
      </c>
      <c r="J58" s="12">
        <f t="shared" si="3"/>
        <v>0.2501319413125042</v>
      </c>
      <c r="K58" s="11">
        <v>248478</v>
      </c>
      <c r="L58" s="12">
        <f t="shared" si="4"/>
        <v>0.07947760835980155</v>
      </c>
      <c r="M58" s="11">
        <v>496866</v>
      </c>
      <c r="N58" s="12">
        <f t="shared" si="5"/>
        <v>0.15892642952414765</v>
      </c>
      <c r="O58" s="11">
        <v>220103</v>
      </c>
      <c r="P58" s="12">
        <f t="shared" si="6"/>
        <v>0.07040164534814915</v>
      </c>
      <c r="Q58" s="5">
        <f t="shared" si="7"/>
        <v>0.8382213991216707</v>
      </c>
      <c r="R58" s="5">
        <f t="shared" si="8"/>
        <v>0.2293280748722968</v>
      </c>
    </row>
    <row r="59" spans="1:18" ht="12.75">
      <c r="A59" t="s">
        <v>68</v>
      </c>
      <c r="B59" s="11">
        <v>1171766</v>
      </c>
      <c r="C59" s="11">
        <v>196319</v>
      </c>
      <c r="D59" s="12">
        <f t="shared" si="0"/>
        <v>0.1675411302256594</v>
      </c>
      <c r="E59" s="11">
        <v>202208</v>
      </c>
      <c r="F59" s="12">
        <f t="shared" si="1"/>
        <v>0.1725668776871833</v>
      </c>
      <c r="G59" s="11">
        <v>429123</v>
      </c>
      <c r="H59" s="12">
        <f t="shared" si="2"/>
        <v>0.3662190232520828</v>
      </c>
      <c r="I59" s="11">
        <v>155089</v>
      </c>
      <c r="J59" s="12">
        <f t="shared" si="3"/>
        <v>0.13235492410600752</v>
      </c>
      <c r="K59" s="11">
        <v>44509</v>
      </c>
      <c r="L59" s="12">
        <f t="shared" si="4"/>
        <v>0.03798454640260939</v>
      </c>
      <c r="M59" s="11">
        <v>88136</v>
      </c>
      <c r="N59" s="12">
        <f t="shared" si="5"/>
        <v>0.07521638279315153</v>
      </c>
      <c r="O59" s="11">
        <v>56382</v>
      </c>
      <c r="P59" s="12">
        <f t="shared" si="6"/>
        <v>0.04811711553330614</v>
      </c>
      <c r="Q59" s="5">
        <f t="shared" si="7"/>
        <v>0.6598919920871573</v>
      </c>
      <c r="R59" s="5">
        <f t="shared" si="8"/>
        <v>0.12333349832645767</v>
      </c>
    </row>
    <row r="60" spans="1:18" ht="12.75">
      <c r="A60" t="s">
        <v>69</v>
      </c>
      <c r="B60" s="11">
        <v>3094226</v>
      </c>
      <c r="C60" s="11">
        <v>294862</v>
      </c>
      <c r="D60" s="12">
        <f t="shared" si="0"/>
        <v>0.09529426745169875</v>
      </c>
      <c r="E60" s="11">
        <v>367210</v>
      </c>
      <c r="F60" s="12">
        <f t="shared" si="1"/>
        <v>0.11867588211074434</v>
      </c>
      <c r="G60" s="11">
        <v>1147697</v>
      </c>
      <c r="H60" s="12">
        <f t="shared" si="2"/>
        <v>0.3709156991118296</v>
      </c>
      <c r="I60" s="11">
        <v>515310</v>
      </c>
      <c r="J60" s="12">
        <f t="shared" si="3"/>
        <v>0.16653922499520074</v>
      </c>
      <c r="K60" s="11">
        <v>220177</v>
      </c>
      <c r="L60" s="12">
        <f t="shared" si="4"/>
        <v>0.0711573750592232</v>
      </c>
      <c r="M60" s="11">
        <v>375603</v>
      </c>
      <c r="N60" s="12">
        <f t="shared" si="5"/>
        <v>0.12138835366259608</v>
      </c>
      <c r="O60" s="11">
        <v>173367</v>
      </c>
      <c r="P60" s="12">
        <f t="shared" si="6"/>
        <v>0.056029197608707317</v>
      </c>
      <c r="Q60" s="5">
        <f t="shared" si="7"/>
        <v>0.7860298504375569</v>
      </c>
      <c r="R60" s="5">
        <f t="shared" si="8"/>
        <v>0.17741755127130338</v>
      </c>
    </row>
    <row r="61" spans="1:18" ht="12.75">
      <c r="A61" t="s">
        <v>70</v>
      </c>
      <c r="B61" s="11">
        <v>277769</v>
      </c>
      <c r="C61" s="11">
        <v>15919</v>
      </c>
      <c r="D61" s="12">
        <f t="shared" si="0"/>
        <v>0.057310211002667685</v>
      </c>
      <c r="E61" s="11">
        <v>31194</v>
      </c>
      <c r="F61" s="12">
        <f t="shared" si="1"/>
        <v>0.11230194874158024</v>
      </c>
      <c r="G61" s="11">
        <v>92081</v>
      </c>
      <c r="H61" s="12">
        <f t="shared" si="2"/>
        <v>0.3315020754655847</v>
      </c>
      <c r="I61" s="11">
        <v>67231</v>
      </c>
      <c r="J61" s="12">
        <f t="shared" si="3"/>
        <v>0.2420392484402507</v>
      </c>
      <c r="K61" s="11">
        <v>19149</v>
      </c>
      <c r="L61" s="12">
        <f t="shared" si="4"/>
        <v>0.0689385784590793</v>
      </c>
      <c r="M61" s="11">
        <v>36354</v>
      </c>
      <c r="N61" s="12">
        <f t="shared" si="5"/>
        <v>0.13087853576173006</v>
      </c>
      <c r="O61" s="11">
        <v>15841</v>
      </c>
      <c r="P61" s="12">
        <f t="shared" si="6"/>
        <v>0.05702940212910728</v>
      </c>
      <c r="Q61" s="5">
        <f t="shared" si="7"/>
        <v>0.8303878402557521</v>
      </c>
      <c r="R61" s="5">
        <f t="shared" si="8"/>
        <v>0.18790793789083735</v>
      </c>
    </row>
    <row r="63" spans="1:25" ht="12.75">
      <c r="A63" s="6" t="s">
        <v>74</v>
      </c>
      <c r="B63" s="6"/>
      <c r="C63" s="7"/>
      <c r="D63" s="8"/>
      <c r="E63" s="7"/>
      <c r="F63" s="8"/>
      <c r="G63" s="7"/>
      <c r="H63" s="8"/>
      <c r="I63" s="7"/>
      <c r="J63" s="8"/>
      <c r="K63" s="7"/>
      <c r="L63" s="8"/>
      <c r="M63" s="7"/>
      <c r="N63" s="8"/>
      <c r="O63" s="7"/>
      <c r="P63" s="8"/>
      <c r="Q63" s="8"/>
      <c r="R63" s="8"/>
      <c r="S63" s="6"/>
      <c r="T63" s="6"/>
      <c r="U63" s="6"/>
      <c r="V63" s="6"/>
      <c r="W63" s="6"/>
      <c r="X63" s="6"/>
      <c r="Y63" s="6"/>
    </row>
    <row r="64" spans="1:25" ht="12.75">
      <c r="A64" s="9" t="s">
        <v>75</v>
      </c>
      <c r="B64" s="6"/>
      <c r="C64" s="7"/>
      <c r="D64" s="8"/>
      <c r="E64" s="7"/>
      <c r="F64" s="8"/>
      <c r="G64" s="7"/>
      <c r="H64" s="8"/>
      <c r="I64" s="7"/>
      <c r="J64" s="8"/>
      <c r="K64" s="7"/>
      <c r="L64" s="8"/>
      <c r="M64" s="7"/>
      <c r="N64" s="8"/>
      <c r="O64" s="7"/>
      <c r="P64" s="8"/>
      <c r="Q64" s="8"/>
      <c r="R64" s="8"/>
      <c r="S64" s="6"/>
      <c r="T64" s="6"/>
      <c r="U64" s="6"/>
      <c r="V64" s="6"/>
      <c r="W64" s="6"/>
      <c r="X64" s="6"/>
      <c r="Y64" s="6"/>
    </row>
    <row r="65" spans="1:25" ht="12.75">
      <c r="A65" s="6" t="s">
        <v>76</v>
      </c>
      <c r="B65" s="6"/>
      <c r="C65" s="6"/>
      <c r="D65" s="6"/>
      <c r="E65" s="6"/>
      <c r="F65" s="6"/>
      <c r="G65" s="10"/>
      <c r="H65" s="10"/>
      <c r="I65" s="10"/>
      <c r="J65" s="10"/>
      <c r="K65" s="10"/>
      <c r="L65" s="10"/>
      <c r="M65" s="6"/>
      <c r="N65" s="6"/>
      <c r="O65" s="6"/>
      <c r="P65" s="6"/>
      <c r="Q65" s="6"/>
      <c r="R65" s="10"/>
      <c r="S65" s="6"/>
      <c r="T65" s="6"/>
      <c r="U65" s="6"/>
      <c r="V65" s="6"/>
      <c r="W65" s="6"/>
      <c r="X65" s="6"/>
      <c r="Y65" s="6"/>
    </row>
    <row r="66" spans="1:12" ht="12.75">
      <c r="A66" s="36" t="s">
        <v>77</v>
      </c>
      <c r="B66" s="35"/>
      <c r="C66" s="10"/>
      <c r="D66" s="10"/>
      <c r="E66" s="10"/>
      <c r="F66" s="10"/>
      <c r="G66" s="10"/>
      <c r="H66" s="10"/>
      <c r="I66" s="10"/>
      <c r="J66" s="10"/>
      <c r="K66" s="10"/>
      <c r="L66" s="10"/>
    </row>
  </sheetData>
  <mergeCells count="12">
    <mergeCell ref="B3:R3"/>
    <mergeCell ref="O5:P5"/>
    <mergeCell ref="I5:J5"/>
    <mergeCell ref="C6:D6"/>
    <mergeCell ref="E6:F6"/>
    <mergeCell ref="G6:H6"/>
    <mergeCell ref="E5:F5"/>
    <mergeCell ref="G5:H5"/>
    <mergeCell ref="O6:P6"/>
    <mergeCell ref="I6:J6"/>
    <mergeCell ref="K6:L6"/>
    <mergeCell ref="M6:N6"/>
  </mergeCells>
  <hyperlinks>
    <hyperlink ref="A66" r:id="rId1" display="http://www.iowadatacenter.org/"/>
  </hyperlinks>
  <printOptions/>
  <pageMargins left="0.5" right="0.75" top="0.75" bottom="1" header="0.5" footer="0.5"/>
  <pageSetup fitToHeight="3" horizontalDpi="300" verticalDpi="300" orientation="landscape" scale="6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2004-03-09T21:55:35Z</cp:lastPrinted>
  <dcterms:created xsi:type="dcterms:W3CDTF">2002-02-06T19:33:14Z</dcterms:created>
  <dcterms:modified xsi:type="dcterms:W3CDTF">2004-03-09T21:55:40Z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