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4730" windowHeight="8925" activeTab="0"/>
  </bookViews>
  <sheets>
    <sheet name="Population estimate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<sst xmlns="http://schemas.openxmlformats.org/spreadsheetml/2006/main" count="65" uniqueCount="60">
  <si>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Numeric</t>
  </si>
  <si>
    <t>Percent</t>
  </si>
  <si>
    <t>change</t>
  </si>
  <si>
    <t xml:space="preserve">Prepared By: State Library of Iowa, State Data Center Program, 800-248-4483, </t>
  </si>
  <si>
    <t>July 1, 2002</t>
  </si>
  <si>
    <t>(Revised)</t>
  </si>
  <si>
    <t>July 1, 2001</t>
  </si>
  <si>
    <t>July 1, 2000</t>
  </si>
  <si>
    <t>April 1, 2000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</si>
  <si>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</si>
  <si>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</si>
  <si>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Mason City, IA</t>
  </si>
  <si>
    <t xml:space="preserve">Boone, IA </t>
  </si>
  <si>
    <t xml:space="preserve">Boone county, IA </t>
  </si>
  <si>
    <t xml:space="preserve">Burlington, IA-IL </t>
  </si>
  <si>
    <t xml:space="preserve">Henderson county, IL </t>
  </si>
  <si>
    <t xml:space="preserve">Des Moines county, IA </t>
  </si>
  <si>
    <t xml:space="preserve">Clinton, IA </t>
  </si>
  <si>
    <t xml:space="preserve">Clinton county, IA </t>
  </si>
  <si>
    <t xml:space="preserve">Fort Dodge, IA </t>
  </si>
  <si>
    <t xml:space="preserve">Webster county, IA </t>
  </si>
  <si>
    <t xml:space="preserve">Keokuk-Fort Madison, IA-MO </t>
  </si>
  <si>
    <t xml:space="preserve">Lee county, IA </t>
  </si>
  <si>
    <t xml:space="preserve">Clark county, MO </t>
  </si>
  <si>
    <t xml:space="preserve">Marshalltown, IA </t>
  </si>
  <si>
    <t xml:space="preserve">Marshall county </t>
  </si>
  <si>
    <t xml:space="preserve">Cerro Gordo county </t>
  </si>
  <si>
    <t xml:space="preserve">Worth county </t>
  </si>
  <si>
    <t xml:space="preserve">Muscatine, IA </t>
  </si>
  <si>
    <t xml:space="preserve">Louisa county </t>
  </si>
  <si>
    <t xml:space="preserve">Muscatine county </t>
  </si>
  <si>
    <t xml:space="preserve">Newton, IA </t>
  </si>
  <si>
    <t xml:space="preserve">Jasper county </t>
  </si>
  <si>
    <t xml:space="preserve">Oskaloosa, IA </t>
  </si>
  <si>
    <t xml:space="preserve">Mahaska county </t>
  </si>
  <si>
    <t xml:space="preserve">Ottumwa, IA </t>
  </si>
  <si>
    <t xml:space="preserve">Wapello county </t>
  </si>
  <si>
    <t xml:space="preserve">Spencer, IA </t>
  </si>
  <si>
    <t xml:space="preserve">Clay county </t>
  </si>
  <si>
    <t xml:space="preserve">Spirit Lake, IA </t>
  </si>
  <si>
    <t xml:space="preserve">Dickinson county </t>
  </si>
  <si>
    <t xml:space="preserve">Storm Lake, IA </t>
  </si>
  <si>
    <t xml:space="preserve">Buena Vista county </t>
  </si>
  <si>
    <r>
      <t>1</t>
    </r>
    <r>
      <rPr>
        <b/>
        <sz val="10"/>
        <rFont val="Arial"/>
        <family val="2"/>
      </rPr>
      <t xml:space="preserve"> Micropolitan areas as defined in 2003</t>
    </r>
  </si>
  <si>
    <t>4/1/2000 (estimates base)</t>
  </si>
  <si>
    <t xml:space="preserve"> to 7/1/2002</t>
  </si>
  <si>
    <t>estimate</t>
  </si>
  <si>
    <t>census</t>
  </si>
  <si>
    <t>Note: Change is calculated from the April 1, 2000 estimates base. The estimates base includes</t>
  </si>
  <si>
    <t>modifications to the Census 2000 Population as documented in the Count Question Resolution program,</t>
  </si>
  <si>
    <t>Population</t>
  </si>
  <si>
    <t>estimates</t>
  </si>
  <si>
    <t>base</t>
  </si>
  <si>
    <t xml:space="preserve">updates from the Boundary and Annexation Survey, and geographic program revisions. </t>
  </si>
  <si>
    <t>Pella, IA</t>
  </si>
  <si>
    <t>Marion county</t>
  </si>
  <si>
    <t>Source: U.S. Census Bureau, Population Division, (301) 457-2422, Released February 18, 2004</t>
  </si>
  <si>
    <t>http://www.iowadatacenter.org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</si>
  <si>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</si>
  <si>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Population Estimates and Numeric and Percent Change for Iowa Micropolitan Statistical Areas (2003 definition): 2000-2002 (Superceded)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</si>
</sst>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5" fontId="1" fillId="2" borderId="2" xfId="0" applyNumberFormat="1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 quotePrefix="1">
      <alignment horizontal="center"/>
    </xf>
    <xf numFmtId="0" fontId="1" fillId="2" borderId="4" xfId="0" applyFont="1" applyFill="1" applyBorder="1" applyAlignment="1" quotePrefix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 quotePrefix="1">
      <alignment horizontal="centerContinuous"/>
    </xf>
    <xf numFmtId="0" fontId="1" fillId="2" borderId="6" xfId="0" applyFont="1" applyFill="1" applyBorder="1" applyAlignment="1" quotePrefix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19" applyFont="1" applyAlignment="1">
      <alignment horizontal="left" indent="1"/>
    </xf>
    <xf numFmtId="0" fontId="1" fillId="2" borderId="7" xfId="0" applyFont="1" applyFill="1" applyBorder="1" applyAlignment="1" quotePrefix="1">
      <alignment horizontal="center"/>
    </xf>
    <xf numFmtId="0" fontId="1" fillId="2" borderId="8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11.28125" style="0" customWidth="1"/>
    <col min="3" max="4" width="11.57421875" style="0" customWidth="1"/>
    <col min="5" max="5" width="14.28125" style="0" customWidth="1"/>
    <col min="6" max="6" width="11.7109375" style="0" customWidth="1"/>
    <col min="7" max="7" width="11.421875" style="0" customWidth="1"/>
    <col min="8" max="8" width="12.7109375" style="0" customWidth="1"/>
  </cols>
  <sheetData>
    <row r="1" ht="12.75">
      <c r="A1" s="1" t="s">
        <v>59</v>
      </c>
    </row>
    <row r="2" ht="12.75">
      <c r="A2" s="1"/>
    </row>
    <row r="3" spans="1:8" ht="12.75">
      <c r="A3" s="11"/>
      <c r="B3" s="35" t="s">
        <v>50</v>
      </c>
      <c r="C3" s="36"/>
      <c r="D3" s="36"/>
      <c r="E3" s="36"/>
      <c r="F3" s="37"/>
      <c r="G3" s="33" t="s">
        <v>44</v>
      </c>
      <c r="H3" s="34"/>
    </row>
    <row r="4" spans="1:8" ht="12.75">
      <c r="A4" s="12"/>
      <c r="B4" s="21"/>
      <c r="C4" s="22" t="s">
        <v>6</v>
      </c>
      <c r="D4" s="23" t="s">
        <v>7</v>
      </c>
      <c r="E4" s="15" t="s">
        <v>8</v>
      </c>
      <c r="F4" s="24"/>
      <c r="G4" s="25" t="s">
        <v>45</v>
      </c>
      <c r="H4" s="26"/>
    </row>
    <row r="5" spans="1:8" ht="12.75">
      <c r="A5" s="12"/>
      <c r="B5" s="13" t="s">
        <v>4</v>
      </c>
      <c r="C5" s="14" t="s">
        <v>46</v>
      </c>
      <c r="D5" s="14" t="s">
        <v>46</v>
      </c>
      <c r="E5" s="30" t="s">
        <v>51</v>
      </c>
      <c r="F5" s="15" t="s">
        <v>8</v>
      </c>
      <c r="G5" s="14" t="s">
        <v>0</v>
      </c>
      <c r="H5" s="14" t="s">
        <v>1</v>
      </c>
    </row>
    <row r="6" spans="1:8" ht="14.25">
      <c r="A6" s="16" t="s">
        <v>58</v>
      </c>
      <c r="B6" s="17" t="s">
        <v>46</v>
      </c>
      <c r="C6" s="17" t="s">
        <v>5</v>
      </c>
      <c r="D6" s="17" t="s">
        <v>5</v>
      </c>
      <c r="E6" s="17" t="s">
        <v>52</v>
      </c>
      <c r="F6" s="17" t="s">
        <v>47</v>
      </c>
      <c r="G6" s="17" t="s">
        <v>2</v>
      </c>
      <c r="H6" s="17" t="s">
        <v>2</v>
      </c>
    </row>
    <row r="8" spans="1:8" ht="12.75">
      <c r="A8" s="1" t="s">
        <v>12</v>
      </c>
      <c r="B8" s="3">
        <v>26167</v>
      </c>
      <c r="C8" s="3">
        <v>26265</v>
      </c>
      <c r="D8" s="3">
        <v>26252</v>
      </c>
      <c r="E8" s="3">
        <v>26224</v>
      </c>
      <c r="F8" s="3">
        <v>26224</v>
      </c>
      <c r="G8" s="3">
        <f>B8-E8</f>
        <v>-57</v>
      </c>
      <c r="H8" s="2">
        <f>G8/E8</f>
        <v>-0.002173581452104942</v>
      </c>
    </row>
    <row r="9" spans="1:8" ht="12.75">
      <c r="A9" s="8" t="s">
        <v>13</v>
      </c>
      <c r="B9" s="3">
        <v>26167</v>
      </c>
      <c r="C9" s="3">
        <v>26265</v>
      </c>
      <c r="D9" s="3">
        <v>26252</v>
      </c>
      <c r="E9" s="3">
        <v>26224</v>
      </c>
      <c r="F9" s="3">
        <v>26224</v>
      </c>
      <c r="G9" s="3">
        <f>B9-E9</f>
        <v>-57</v>
      </c>
      <c r="H9" s="2">
        <f>G9/E9</f>
        <v>-0.002173581452104942</v>
      </c>
    </row>
    <row r="10" ht="12.75">
      <c r="B10" s="9"/>
    </row>
    <row r="11" spans="1:8" ht="12.75">
      <c r="A11" s="1" t="s">
        <v>14</v>
      </c>
      <c r="B11" s="18">
        <f>SUM(B12:B13)</f>
        <v>49605</v>
      </c>
      <c r="C11" s="18">
        <f>SUM(C12:C13)</f>
        <v>50167</v>
      </c>
      <c r="D11" s="18">
        <f>SUM(D12:D13)</f>
        <v>50504</v>
      </c>
      <c r="E11" s="18">
        <f>SUM(E12:E13)</f>
        <v>50564</v>
      </c>
      <c r="F11" s="18">
        <f>SUM(F12:F13)</f>
        <v>50564</v>
      </c>
      <c r="G11" s="3">
        <f>B11-E11</f>
        <v>-959</v>
      </c>
      <c r="H11" s="2">
        <f>G11/E11</f>
        <v>-0.018966062811486432</v>
      </c>
    </row>
    <row r="12" spans="1:8" ht="12.75">
      <c r="A12" s="8" t="s">
        <v>15</v>
      </c>
      <c r="B12" s="20">
        <v>8147</v>
      </c>
      <c r="C12" s="20">
        <v>8199</v>
      </c>
      <c r="D12" s="20">
        <v>8216</v>
      </c>
      <c r="E12" s="20">
        <v>8213</v>
      </c>
      <c r="F12" s="20">
        <v>8213</v>
      </c>
      <c r="G12" s="3">
        <f>B12-E12</f>
        <v>-66</v>
      </c>
      <c r="H12" s="2">
        <f>G12/E12</f>
        <v>-0.008036040423718496</v>
      </c>
    </row>
    <row r="13" spans="1:8" ht="12.75">
      <c r="A13" s="8" t="s">
        <v>16</v>
      </c>
      <c r="B13" s="3">
        <v>41458</v>
      </c>
      <c r="C13" s="3">
        <v>41968</v>
      </c>
      <c r="D13" s="3">
        <v>42288</v>
      </c>
      <c r="E13" s="3">
        <v>42351</v>
      </c>
      <c r="F13" s="3">
        <v>42351</v>
      </c>
      <c r="G13" s="3">
        <f>B13-E13</f>
        <v>-893</v>
      </c>
      <c r="H13" s="2">
        <f>G13/E13</f>
        <v>-0.021085688649618663</v>
      </c>
    </row>
    <row r="14" ht="12.75">
      <c r="B14" s="9"/>
    </row>
    <row r="15" spans="1:8" ht="12.75">
      <c r="A15" s="1" t="s">
        <v>17</v>
      </c>
      <c r="B15" s="3">
        <v>49650</v>
      </c>
      <c r="C15" s="3">
        <v>49807</v>
      </c>
      <c r="D15" s="3">
        <v>50070</v>
      </c>
      <c r="E15" s="3">
        <v>50149</v>
      </c>
      <c r="F15" s="3">
        <v>50149</v>
      </c>
      <c r="G15" s="3">
        <f>B15-E15</f>
        <v>-499</v>
      </c>
      <c r="H15" s="2">
        <f>G15/E15</f>
        <v>-0.00995034796307005</v>
      </c>
    </row>
    <row r="16" spans="1:8" ht="12.75">
      <c r="A16" s="8" t="s">
        <v>18</v>
      </c>
      <c r="B16" s="3">
        <v>49650</v>
      </c>
      <c r="C16" s="3">
        <v>49807</v>
      </c>
      <c r="D16" s="3">
        <v>50070</v>
      </c>
      <c r="E16" s="3">
        <v>50149</v>
      </c>
      <c r="F16" s="3">
        <v>50149</v>
      </c>
      <c r="G16" s="3">
        <f>B16-E16</f>
        <v>-499</v>
      </c>
      <c r="H16" s="2">
        <f>G16/E16</f>
        <v>-0.00995034796307005</v>
      </c>
    </row>
    <row r="17" ht="12.75">
      <c r="B17" s="9"/>
    </row>
    <row r="18" spans="1:8" ht="12.75">
      <c r="A18" s="1" t="s">
        <v>19</v>
      </c>
      <c r="B18" s="3">
        <v>39821</v>
      </c>
      <c r="C18" s="3">
        <v>40101</v>
      </c>
      <c r="D18" s="3">
        <v>40198</v>
      </c>
      <c r="E18" s="3">
        <v>40235</v>
      </c>
      <c r="F18" s="3">
        <v>40235</v>
      </c>
      <c r="G18" s="3">
        <f>B18-E18</f>
        <v>-414</v>
      </c>
      <c r="H18" s="2">
        <f>G18/E18</f>
        <v>-0.010289548900211259</v>
      </c>
    </row>
    <row r="19" spans="1:8" ht="12.75">
      <c r="A19" s="8" t="s">
        <v>20</v>
      </c>
      <c r="B19" s="3">
        <v>39821</v>
      </c>
      <c r="C19" s="3">
        <v>40101</v>
      </c>
      <c r="D19" s="3">
        <v>40198</v>
      </c>
      <c r="E19" s="3">
        <v>40235</v>
      </c>
      <c r="F19" s="3">
        <v>40235</v>
      </c>
      <c r="G19" s="3">
        <f>B19-E19</f>
        <v>-414</v>
      </c>
      <c r="H19" s="2">
        <f>G19/E19</f>
        <v>-0.010289548900211259</v>
      </c>
    </row>
    <row r="20" ht="12.75">
      <c r="B20" s="9"/>
    </row>
    <row r="21" spans="1:8" ht="12.75">
      <c r="A21" s="1" t="s">
        <v>21</v>
      </c>
      <c r="B21" s="18">
        <f>SUM(B22:B23)</f>
        <v>44334</v>
      </c>
      <c r="C21" s="18">
        <f>SUM(C22:C23)</f>
        <v>44920</v>
      </c>
      <c r="D21" s="18">
        <f>SUM(D22:D23)</f>
        <v>45332</v>
      </c>
      <c r="E21" s="18">
        <f>SUM(E22:E23)</f>
        <v>45468</v>
      </c>
      <c r="F21" s="18">
        <f>SUM(F22:F23)</f>
        <v>45468</v>
      </c>
      <c r="G21" s="3">
        <f>B21-E21</f>
        <v>-1134</v>
      </c>
      <c r="H21" s="2">
        <f>G21/E21</f>
        <v>-0.02494061757719715</v>
      </c>
    </row>
    <row r="22" spans="1:8" ht="12.75">
      <c r="A22" s="8" t="s">
        <v>22</v>
      </c>
      <c r="B22" s="3">
        <v>36902</v>
      </c>
      <c r="C22" s="3">
        <v>37446</v>
      </c>
      <c r="D22" s="3">
        <v>37940</v>
      </c>
      <c r="E22" s="3">
        <v>38052</v>
      </c>
      <c r="F22" s="3">
        <v>38052</v>
      </c>
      <c r="G22" s="3">
        <f>B22-E22</f>
        <v>-1150</v>
      </c>
      <c r="H22" s="2">
        <f>G22/E22</f>
        <v>-0.030221801744980552</v>
      </c>
    </row>
    <row r="23" spans="1:8" ht="12.75">
      <c r="A23" s="8" t="s">
        <v>23</v>
      </c>
      <c r="B23" s="20">
        <v>7432</v>
      </c>
      <c r="C23" s="3">
        <v>7474</v>
      </c>
      <c r="D23" s="3">
        <v>7392</v>
      </c>
      <c r="E23" s="3">
        <v>7416</v>
      </c>
      <c r="F23" s="3">
        <v>7416</v>
      </c>
      <c r="G23" s="3">
        <f>B23-E23</f>
        <v>16</v>
      </c>
      <c r="H23" s="2">
        <f>G23/E23</f>
        <v>0.002157497303128371</v>
      </c>
    </row>
    <row r="24" ht="12.75">
      <c r="B24" s="9"/>
    </row>
    <row r="25" spans="1:8" ht="12.75">
      <c r="A25" s="1" t="s">
        <v>24</v>
      </c>
      <c r="B25" s="3">
        <v>39482</v>
      </c>
      <c r="C25" s="3">
        <v>39393</v>
      </c>
      <c r="D25" s="3">
        <v>39330</v>
      </c>
      <c r="E25" s="3">
        <v>39311</v>
      </c>
      <c r="F25" s="3">
        <v>39311</v>
      </c>
      <c r="G25" s="3">
        <f>B25-E25</f>
        <v>171</v>
      </c>
      <c r="H25" s="2">
        <f>G25/E25</f>
        <v>0.0043499275012083135</v>
      </c>
    </row>
    <row r="26" spans="1:8" ht="12.75">
      <c r="A26" s="8" t="s">
        <v>25</v>
      </c>
      <c r="B26" s="3">
        <v>39482</v>
      </c>
      <c r="C26" s="3">
        <v>39393</v>
      </c>
      <c r="D26" s="3">
        <v>39330</v>
      </c>
      <c r="E26" s="3">
        <v>39311</v>
      </c>
      <c r="F26" s="3">
        <v>39311</v>
      </c>
      <c r="G26" s="3">
        <f>B26-E26</f>
        <v>171</v>
      </c>
      <c r="H26" s="2">
        <f>G26/E26</f>
        <v>0.0043499275012083135</v>
      </c>
    </row>
    <row r="27" ht="12.75">
      <c r="B27" s="9"/>
    </row>
    <row r="28" spans="1:8" ht="12.75">
      <c r="A28" s="1" t="s">
        <v>11</v>
      </c>
      <c r="B28" s="18">
        <f>SUM(B29:B30)</f>
        <v>53105</v>
      </c>
      <c r="C28" s="18">
        <f>SUM(C29:C30)</f>
        <v>53529</v>
      </c>
      <c r="D28" s="18">
        <f>SUM(D29:D30)</f>
        <v>54241</v>
      </c>
      <c r="E28" s="18">
        <f>SUM(E29:E30)</f>
        <v>54356</v>
      </c>
      <c r="F28" s="18">
        <f>SUM(F29:F30)</f>
        <v>54356</v>
      </c>
      <c r="G28" s="3">
        <f>B28-E28</f>
        <v>-1251</v>
      </c>
      <c r="H28" s="2">
        <f>G28/E28</f>
        <v>-0.023014938553241594</v>
      </c>
    </row>
    <row r="29" spans="1:8" ht="12.75">
      <c r="A29" s="8" t="s">
        <v>26</v>
      </c>
      <c r="B29" s="3">
        <v>45339</v>
      </c>
      <c r="C29" s="3">
        <v>45713</v>
      </c>
      <c r="D29" s="3">
        <v>46329</v>
      </c>
      <c r="E29" s="3">
        <v>46447</v>
      </c>
      <c r="F29" s="3">
        <v>46447</v>
      </c>
      <c r="G29" s="3">
        <f>B29-E29</f>
        <v>-1108</v>
      </c>
      <c r="H29" s="2">
        <f>G29/E29</f>
        <v>-0.0238551467263763</v>
      </c>
    </row>
    <row r="30" spans="1:8" ht="12.75">
      <c r="A30" s="8" t="s">
        <v>27</v>
      </c>
      <c r="B30" s="3">
        <v>7766</v>
      </c>
      <c r="C30" s="3">
        <v>7816</v>
      </c>
      <c r="D30" s="3">
        <v>7912</v>
      </c>
      <c r="E30" s="3">
        <v>7909</v>
      </c>
      <c r="F30" s="3">
        <v>7909</v>
      </c>
      <c r="G30" s="3">
        <f>B30-E30</f>
        <v>-143</v>
      </c>
      <c r="H30" s="2">
        <f>G30/E30</f>
        <v>-0.01808066759388039</v>
      </c>
    </row>
    <row r="31" ht="12.75">
      <c r="B31" s="5"/>
    </row>
    <row r="32" spans="1:9" ht="12.75">
      <c r="A32" s="1" t="s">
        <v>28</v>
      </c>
      <c r="B32" s="18">
        <f>SUM(B33:B34)</f>
        <v>54285</v>
      </c>
      <c r="C32" s="18">
        <f>SUM(C33:C34)</f>
        <v>54067</v>
      </c>
      <c r="D32" s="18">
        <f>SUM(D33:D34)</f>
        <v>53972</v>
      </c>
      <c r="E32" s="18">
        <f>SUM(E33:E34)</f>
        <v>53905</v>
      </c>
      <c r="F32" s="18">
        <f>SUM(F33:F34)</f>
        <v>53905</v>
      </c>
      <c r="G32" s="3">
        <f>B32-E32</f>
        <v>380</v>
      </c>
      <c r="H32" s="2">
        <f>G32/E32</f>
        <v>0.007049438827567016</v>
      </c>
      <c r="I32" s="19"/>
    </row>
    <row r="33" spans="1:8" ht="12.75">
      <c r="A33" s="8" t="s">
        <v>29</v>
      </c>
      <c r="B33" s="3">
        <v>12245</v>
      </c>
      <c r="C33" s="3">
        <v>12215</v>
      </c>
      <c r="D33" s="3">
        <v>12178</v>
      </c>
      <c r="E33" s="3">
        <v>12183</v>
      </c>
      <c r="F33" s="3">
        <v>12183</v>
      </c>
      <c r="G33" s="3">
        <f>B33-E33</f>
        <v>62</v>
      </c>
      <c r="H33" s="2">
        <f>G33/E33</f>
        <v>0.005089058524173028</v>
      </c>
    </row>
    <row r="34" spans="1:8" ht="12.75">
      <c r="A34" s="8" t="s">
        <v>30</v>
      </c>
      <c r="B34" s="3">
        <v>42040</v>
      </c>
      <c r="C34" s="3">
        <v>41852</v>
      </c>
      <c r="D34" s="3">
        <v>41794</v>
      </c>
      <c r="E34" s="3">
        <v>41722</v>
      </c>
      <c r="F34" s="3">
        <v>41722</v>
      </c>
      <c r="G34" s="3">
        <f>B34-E34</f>
        <v>318</v>
      </c>
      <c r="H34" s="2">
        <f>G34/E34</f>
        <v>0.007621878145822348</v>
      </c>
    </row>
    <row r="35" ht="12.75">
      <c r="B35" s="5"/>
    </row>
    <row r="36" spans="1:8" ht="12.75">
      <c r="A36" s="1" t="s">
        <v>31</v>
      </c>
      <c r="B36" s="3">
        <v>37375</v>
      </c>
      <c r="C36" s="3">
        <v>37356</v>
      </c>
      <c r="D36" s="3">
        <v>37250</v>
      </c>
      <c r="E36" s="3">
        <v>37213</v>
      </c>
      <c r="F36" s="3">
        <v>37213</v>
      </c>
      <c r="G36" s="3">
        <f>B36-E36</f>
        <v>162</v>
      </c>
      <c r="H36" s="2">
        <f>G36/E36</f>
        <v>0.00435331738908446</v>
      </c>
    </row>
    <row r="37" spans="1:8" ht="12.75">
      <c r="A37" s="8" t="s">
        <v>32</v>
      </c>
      <c r="B37" s="3">
        <v>37375</v>
      </c>
      <c r="C37" s="3">
        <v>37356</v>
      </c>
      <c r="D37" s="3">
        <v>37250</v>
      </c>
      <c r="E37" s="3">
        <v>37213</v>
      </c>
      <c r="F37" s="3">
        <v>37213</v>
      </c>
      <c r="G37" s="3">
        <f>B37-E37</f>
        <v>162</v>
      </c>
      <c r="H37" s="2">
        <f>G37/E37</f>
        <v>0.00435331738908446</v>
      </c>
    </row>
    <row r="38" ht="12.75">
      <c r="B38" s="9"/>
    </row>
    <row r="39" spans="1:8" ht="12.75">
      <c r="A39" s="1" t="s">
        <v>33</v>
      </c>
      <c r="B39" s="3">
        <v>22222</v>
      </c>
      <c r="C39" s="3">
        <v>22350</v>
      </c>
      <c r="D39" s="3">
        <v>22302</v>
      </c>
      <c r="E39" s="3">
        <v>22335</v>
      </c>
      <c r="F39" s="3">
        <v>22335</v>
      </c>
      <c r="G39" s="3">
        <f>B39-E39</f>
        <v>-113</v>
      </c>
      <c r="H39" s="2">
        <f>G39/E39</f>
        <v>-0.005059323931049921</v>
      </c>
    </row>
    <row r="40" spans="1:8" ht="12.75">
      <c r="A40" s="8" t="s">
        <v>34</v>
      </c>
      <c r="B40" s="3">
        <v>22222</v>
      </c>
      <c r="C40" s="3">
        <v>22350</v>
      </c>
      <c r="D40" s="3">
        <v>22302</v>
      </c>
      <c r="E40" s="3">
        <v>22335</v>
      </c>
      <c r="F40" s="3">
        <v>22335</v>
      </c>
      <c r="G40" s="3">
        <f>B40-E40</f>
        <v>-113</v>
      </c>
      <c r="H40" s="2">
        <f>G40/E40</f>
        <v>-0.005059323931049921</v>
      </c>
    </row>
    <row r="41" ht="12.75">
      <c r="B41" s="9"/>
    </row>
    <row r="42" spans="1:8" ht="12.75">
      <c r="A42" s="1" t="s">
        <v>35</v>
      </c>
      <c r="B42" s="3">
        <v>35787</v>
      </c>
      <c r="C42" s="3">
        <v>36032</v>
      </c>
      <c r="D42" s="3">
        <v>36012</v>
      </c>
      <c r="E42" s="3">
        <v>36051</v>
      </c>
      <c r="F42" s="3">
        <v>36051</v>
      </c>
      <c r="G42" s="3">
        <f>B42-E42</f>
        <v>-264</v>
      </c>
      <c r="H42" s="2">
        <f>G42/E42</f>
        <v>-0.00732295914121661</v>
      </c>
    </row>
    <row r="43" spans="1:8" ht="12.75">
      <c r="A43" s="8" t="s">
        <v>36</v>
      </c>
      <c r="B43" s="3">
        <v>35787</v>
      </c>
      <c r="C43" s="3">
        <v>36032</v>
      </c>
      <c r="D43" s="3">
        <v>36012</v>
      </c>
      <c r="E43" s="3">
        <v>36051</v>
      </c>
      <c r="F43" s="3">
        <v>36051</v>
      </c>
      <c r="G43" s="3">
        <f>B43-E43</f>
        <v>-264</v>
      </c>
      <c r="H43" s="2">
        <f>G43/E43</f>
        <v>-0.00732295914121661</v>
      </c>
    </row>
    <row r="44" spans="1:8" ht="12.75">
      <c r="A44" s="8"/>
      <c r="B44" s="3"/>
      <c r="C44" s="3"/>
      <c r="D44" s="3"/>
      <c r="E44" s="3"/>
      <c r="F44" s="3"/>
      <c r="G44" s="3"/>
      <c r="H44" s="2"/>
    </row>
    <row r="45" spans="1:8" ht="12.75">
      <c r="A45" s="31" t="s">
        <v>54</v>
      </c>
      <c r="B45" s="3">
        <v>32674</v>
      </c>
      <c r="C45" s="3">
        <v>32630</v>
      </c>
      <c r="D45" s="3">
        <v>32117</v>
      </c>
      <c r="E45" s="3">
        <v>32054</v>
      </c>
      <c r="F45" s="3">
        <v>32052</v>
      </c>
      <c r="G45" s="3">
        <f>B45-E45</f>
        <v>620</v>
      </c>
      <c r="H45" s="2">
        <f>G45/E45</f>
        <v>0.019342359767891684</v>
      </c>
    </row>
    <row r="46" spans="1:8" ht="12.75">
      <c r="A46" s="8" t="s">
        <v>55</v>
      </c>
      <c r="B46" s="3">
        <v>32674</v>
      </c>
      <c r="C46" s="3">
        <v>32630</v>
      </c>
      <c r="D46" s="3">
        <v>32117</v>
      </c>
      <c r="E46" s="3">
        <v>32054</v>
      </c>
      <c r="F46" s="3">
        <v>32052</v>
      </c>
      <c r="G46" s="3">
        <f>B46-E46</f>
        <v>620</v>
      </c>
      <c r="H46" s="2">
        <f>G46/E46</f>
        <v>0.019342359767891684</v>
      </c>
    </row>
    <row r="47" ht="12.75">
      <c r="B47" s="9"/>
    </row>
    <row r="48" spans="1:8" ht="12.75">
      <c r="A48" s="1" t="s">
        <v>37</v>
      </c>
      <c r="B48" s="3">
        <v>17066</v>
      </c>
      <c r="C48" s="3">
        <v>17255</v>
      </c>
      <c r="D48" s="3">
        <v>17386</v>
      </c>
      <c r="E48" s="3">
        <v>17372</v>
      </c>
      <c r="F48" s="3">
        <v>17372</v>
      </c>
      <c r="G48" s="3">
        <f>B48-E48</f>
        <v>-306</v>
      </c>
      <c r="H48" s="2">
        <f>G48/E48</f>
        <v>-0.017614552152889706</v>
      </c>
    </row>
    <row r="49" spans="1:8" ht="12.75">
      <c r="A49" s="8" t="s">
        <v>38</v>
      </c>
      <c r="B49" s="3">
        <v>17066</v>
      </c>
      <c r="C49" s="3">
        <v>17255</v>
      </c>
      <c r="D49" s="3">
        <v>17386</v>
      </c>
      <c r="E49" s="3">
        <v>17372</v>
      </c>
      <c r="F49" s="3">
        <v>17372</v>
      </c>
      <c r="G49" s="3">
        <f>B49-E49</f>
        <v>-306</v>
      </c>
      <c r="H49" s="2">
        <f>G49/E49</f>
        <v>-0.017614552152889706</v>
      </c>
    </row>
    <row r="50" ht="12.75">
      <c r="B50" s="9"/>
    </row>
    <row r="51" spans="1:8" ht="12.75">
      <c r="A51" s="1" t="s">
        <v>39</v>
      </c>
      <c r="B51" s="3">
        <v>16524</v>
      </c>
      <c r="C51" s="3">
        <v>16526</v>
      </c>
      <c r="D51" s="3">
        <v>16466</v>
      </c>
      <c r="E51" s="3">
        <v>16424</v>
      </c>
      <c r="F51" s="3">
        <v>16424</v>
      </c>
      <c r="G51" s="3">
        <f>B51-E51</f>
        <v>100</v>
      </c>
      <c r="H51" s="2">
        <f>G51/E51</f>
        <v>0.0060886507549926935</v>
      </c>
    </row>
    <row r="52" spans="1:8" ht="12.75">
      <c r="A52" s="8" t="s">
        <v>40</v>
      </c>
      <c r="B52" s="3">
        <v>16524</v>
      </c>
      <c r="C52" s="3">
        <v>16526</v>
      </c>
      <c r="D52" s="3">
        <v>16466</v>
      </c>
      <c r="E52" s="3">
        <v>16424</v>
      </c>
      <c r="F52" s="3">
        <v>16424</v>
      </c>
      <c r="G52" s="3">
        <f>B52-E52</f>
        <v>100</v>
      </c>
      <c r="H52" s="2">
        <f>G52/E52</f>
        <v>0.0060886507549926935</v>
      </c>
    </row>
    <row r="53" ht="12.75">
      <c r="B53" s="9"/>
    </row>
    <row r="54" spans="1:8" ht="12.75">
      <c r="A54" s="1" t="s">
        <v>41</v>
      </c>
      <c r="B54" s="3">
        <v>20360</v>
      </c>
      <c r="C54" s="3">
        <v>20259</v>
      </c>
      <c r="D54" s="3">
        <v>20367</v>
      </c>
      <c r="E54" s="3">
        <v>20411</v>
      </c>
      <c r="F54" s="3">
        <v>20411</v>
      </c>
      <c r="G54" s="3">
        <f>B54-E54</f>
        <v>-51</v>
      </c>
      <c r="H54" s="2">
        <f>G54/E54</f>
        <v>-0.0024986526872764685</v>
      </c>
    </row>
    <row r="55" spans="1:8" ht="12.75">
      <c r="A55" s="8" t="s">
        <v>42</v>
      </c>
      <c r="B55" s="3">
        <v>20360</v>
      </c>
      <c r="C55" s="3">
        <v>20259</v>
      </c>
      <c r="D55" s="3">
        <v>20367</v>
      </c>
      <c r="E55" s="3">
        <v>20411</v>
      </c>
      <c r="F55" s="3">
        <v>20411</v>
      </c>
      <c r="G55" s="3">
        <f>B55-E55</f>
        <v>-51</v>
      </c>
      <c r="H55" s="2">
        <f>G55/E55</f>
        <v>-0.0024986526872764685</v>
      </c>
    </row>
    <row r="56" spans="1:8" ht="12.75">
      <c r="A56" s="8"/>
      <c r="B56" s="3"/>
      <c r="C56" s="3"/>
      <c r="D56" s="3"/>
      <c r="E56" s="3"/>
      <c r="F56" s="3"/>
      <c r="G56" s="3"/>
      <c r="H56" s="2"/>
    </row>
    <row r="57" spans="1:2" ht="14.25">
      <c r="A57" s="10" t="s">
        <v>43</v>
      </c>
      <c r="B57" s="9"/>
    </row>
    <row r="58" spans="1:3" ht="12.75">
      <c r="A58" s="7"/>
      <c r="B58" s="5"/>
      <c r="C58" s="5"/>
    </row>
    <row r="59" spans="1:9" ht="12.75">
      <c r="A59" s="28" t="s">
        <v>48</v>
      </c>
      <c r="C59" s="27"/>
      <c r="D59" s="27"/>
      <c r="E59" s="27"/>
      <c r="F59" s="27"/>
      <c r="G59" s="27"/>
      <c r="H59" s="27"/>
      <c r="I59" s="27"/>
    </row>
    <row r="60" spans="1:9" ht="12.75">
      <c r="A60" s="28" t="s">
        <v>49</v>
      </c>
      <c r="C60" s="27"/>
      <c r="D60" s="27"/>
      <c r="E60" s="27"/>
      <c r="F60" s="27"/>
      <c r="G60" s="27"/>
      <c r="H60" s="27"/>
      <c r="I60" s="27"/>
    </row>
    <row r="61" spans="1:9" ht="12.75">
      <c r="A61" s="28" t="s">
        <v>53</v>
      </c>
      <c r="C61" s="27"/>
      <c r="D61" s="27"/>
      <c r="E61" s="27"/>
      <c r="F61" s="27"/>
      <c r="G61" s="27"/>
      <c r="H61" s="27"/>
      <c r="I61" s="27"/>
    </row>
    <row r="62" spans="1:9" ht="12.75">
      <c r="A62" s="29" t="s">
        <v>9</v>
      </c>
      <c r="C62" s="27"/>
      <c r="D62" s="27"/>
      <c r="E62" s="27"/>
      <c r="F62" s="27"/>
      <c r="G62" s="27"/>
      <c r="H62" s="27"/>
      <c r="I62" s="27"/>
    </row>
    <row r="63" spans="1:9" ht="12.75">
      <c r="A63" s="29" t="s">
        <v>10</v>
      </c>
      <c r="C63" s="27"/>
      <c r="D63" s="27"/>
      <c r="E63" s="27"/>
      <c r="F63" s="27"/>
      <c r="G63" s="27"/>
      <c r="H63" s="27"/>
      <c r="I63" s="27"/>
    </row>
    <row r="64" spans="3:9" ht="12.75">
      <c r="C64" s="27"/>
      <c r="D64" s="27"/>
      <c r="E64" s="27"/>
      <c r="F64" s="27"/>
      <c r="G64" s="27"/>
      <c r="H64" s="27"/>
      <c r="I64" s="27"/>
    </row>
    <row r="65" spans="1:9" ht="12.75">
      <c r="A65" s="4" t="s">
        <v>56</v>
      </c>
      <c r="C65" s="27"/>
      <c r="D65" s="27"/>
      <c r="E65" s="27"/>
      <c r="F65" s="27"/>
      <c r="G65" s="27"/>
      <c r="H65" s="27"/>
      <c r="I65" s="27"/>
    </row>
    <row r="66" spans="1:9" ht="12.75">
      <c r="A66" s="6" t="s">
        <v>3</v>
      </c>
      <c r="C66" s="27"/>
      <c r="D66" s="27"/>
      <c r="E66" s="27"/>
      <c r="F66" s="27"/>
      <c r="G66" s="27"/>
      <c r="H66" s="27"/>
      <c r="I66" s="27"/>
    </row>
    <row r="67" spans="1:9" ht="12.75">
      <c r="A67" s="32" t="s">
        <v>57</v>
      </c>
      <c r="C67" s="27"/>
      <c r="D67" s="27"/>
      <c r="E67" s="27"/>
      <c r="F67" s="27"/>
      <c r="G67" s="27"/>
      <c r="H67" s="27"/>
      <c r="I67" s="27"/>
    </row>
  </sheetData>
  <mergeCells count="2">
    <mergeCell ref="G3:H3"/>
    <mergeCell ref="B3:F3"/>
  </mergeCells>
  <hyperlinks>
    <hyperlink ref="A67" r:id="rId1" display="http://www.iowadatacenter.org"/>
  </hyperlinks>
  <printOptions/>
  <pageMargins left="0.5" right="0.75" top="0.75" bottom="0.75" header="0.5" footer="0.5"/>
  <pageSetup fitToHeight="1" fitToWidth="1" horizontalDpi="300" verticalDpi="300" orientation="portrait" scale="82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2004-03-10T21:12:54Z</cp:lastPrinted>
  <dcterms:created xsi:type="dcterms:W3CDTF">2002-04-23T18:29:08Z</dcterms:created>
  <dcterms:modified xsi:type="dcterms:W3CDTF">2004-06-29T20:57:47Z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