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295" windowHeight="6255" activeTab="0"/>
  </bookViews>
  <sheets>
    <sheet name="Industry" sheetId="1" r:id="rId1"/>
  </sheets>
  <definedNames>
    <definedName name="_xlnm.Print_Area" localSheetId="0">'Industry'!$A$1:$AF$27</definedName>
    <definedName name="_xlnm.Print_Titles" localSheetId="0">'Industry'!$A:$A,'Industry'!$1:$11</definedName>
  </definedNames>
  <calcPr fullCalcOnLoad="1"/>
</workbook>
</file>

<file path=xl/sharedStrings.xml><?xml version="1.0" encoding="utf-8"?>
<sst xmlns="http://schemas.openxmlformats.org/spreadsheetml/2006/main" count="82" uniqueCount="52">
  <si>
    <t>Area</t>
  </si>
  <si>
    <t>Total</t>
  </si>
  <si>
    <t>Construction</t>
  </si>
  <si>
    <t>Manufacturing</t>
  </si>
  <si>
    <t>Wholesale trade</t>
  </si>
  <si>
    <t>Retail Trade</t>
  </si>
  <si>
    <t xml:space="preserve">Public </t>
  </si>
  <si>
    <t>Administration</t>
  </si>
  <si>
    <t>Number</t>
  </si>
  <si>
    <t>Percent</t>
  </si>
  <si>
    <t>Employed civilian population 16 years and over</t>
  </si>
  <si>
    <t>State of Iowa</t>
  </si>
  <si>
    <t>Cedar Rapids, IA MSA</t>
  </si>
  <si>
    <t xml:space="preserve">   Scott county (IA part)</t>
  </si>
  <si>
    <t>Des Moines, IA MSA</t>
  </si>
  <si>
    <t>Dubuque, IA MSA</t>
  </si>
  <si>
    <t>Iowa City, IA MSA</t>
  </si>
  <si>
    <t>Omaha, NE--IA MSA</t>
  </si>
  <si>
    <t xml:space="preserve">   Pottawattamie county (IA part)</t>
  </si>
  <si>
    <t xml:space="preserve">Sioux City, IA--NE MSA </t>
  </si>
  <si>
    <t xml:space="preserve">   Woodbury county (IA part)</t>
  </si>
  <si>
    <t>Waterloo--Cedar Falls, IA MSA</t>
  </si>
  <si>
    <t>Profressional, scientific,</t>
  </si>
  <si>
    <t>Arts, entertainment</t>
  </si>
  <si>
    <t>Agriculture, forestry,</t>
  </si>
  <si>
    <t xml:space="preserve">Transportation and </t>
  </si>
  <si>
    <t xml:space="preserve">Finance, insurance, </t>
  </si>
  <si>
    <t xml:space="preserve">management, </t>
  </si>
  <si>
    <t xml:space="preserve">Educational, </t>
  </si>
  <si>
    <t>recreation</t>
  </si>
  <si>
    <t>Other services</t>
  </si>
  <si>
    <t>fishing and hunting,</t>
  </si>
  <si>
    <t xml:space="preserve">warehousing, </t>
  </si>
  <si>
    <t xml:space="preserve">real estate, and </t>
  </si>
  <si>
    <t xml:space="preserve">administrative, and waste </t>
  </si>
  <si>
    <t>health and</t>
  </si>
  <si>
    <t>accomodation</t>
  </si>
  <si>
    <t>(except public</t>
  </si>
  <si>
    <t xml:space="preserve"> and mining</t>
  </si>
  <si>
    <t>and utilities</t>
  </si>
  <si>
    <t>Information</t>
  </si>
  <si>
    <t>rental and leasing</t>
  </si>
  <si>
    <t>management services</t>
  </si>
  <si>
    <t>social services</t>
  </si>
  <si>
    <t>and food services</t>
  </si>
  <si>
    <t>administration)</t>
  </si>
  <si>
    <t>2000 Census: SF3, Tables DP3023, 3030, 3031, 3032, 3033, 3034, 3035, 3036, 3037, 3038, 3039, 3040, 3041 and 3042</t>
  </si>
  <si>
    <t>Source: U.S. Bureau of the Census, Decennial Census</t>
  </si>
  <si>
    <t xml:space="preserve">Prepared By: State Library of Iowa, State Data Center Program, 800-248-4483, </t>
  </si>
  <si>
    <t>Davenport--Moline--Rock Island IA--IL MSA</t>
  </si>
  <si>
    <t>www.iowadatacenter.org</t>
  </si>
  <si>
    <t>Industry of the Employed Civilian Population 16 Years and Over for Iowa and its Metropolitan Areas (1999 definition):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</si>
</sst>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0" fillId="2" borderId="1" xfId="0" applyFill="1" applyBorder="1" applyAlignment="1">
      <alignment/>
    </xf>
    <xf numFmtId="3" fontId="1" fillId="2" borderId="2" xfId="0" applyNumberFormat="1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6" fillId="0" borderId="0" xfId="20" applyFont="1" applyAlignment="1">
      <alignment horizontal="left" indent="1"/>
    </xf>
    <xf numFmtId="3" fontId="1" fillId="2" borderId="2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7109375" style="0" customWidth="1"/>
    <col min="2" max="2" width="9.57421875" style="0" customWidth="1"/>
    <col min="3" max="3" width="10.00390625" style="4" customWidth="1"/>
    <col min="4" max="4" width="10.00390625" style="0" customWidth="1"/>
    <col min="5" max="5" width="7.8515625" style="4" customWidth="1"/>
    <col min="6" max="6" width="8.421875" style="0" customWidth="1"/>
    <col min="7" max="7" width="8.28125" style="4" customWidth="1"/>
    <col min="8" max="8" width="8.421875" style="0" customWidth="1"/>
    <col min="9" max="9" width="8.00390625" style="4" customWidth="1"/>
    <col min="10" max="10" width="8.57421875" style="0" customWidth="1"/>
    <col min="11" max="11" width="8.00390625" style="4" customWidth="1"/>
    <col min="12" max="12" width="8.140625" style="0" customWidth="1"/>
    <col min="13" max="13" width="9.00390625" style="4" customWidth="1"/>
    <col min="14" max="14" width="9.421875" style="0" customWidth="1"/>
    <col min="15" max="15" width="7.7109375" style="4" customWidth="1"/>
    <col min="16" max="16" width="8.421875" style="0" customWidth="1"/>
    <col min="17" max="17" width="10.7109375" style="4" customWidth="1"/>
    <col min="19" max="19" width="13.00390625" style="4" customWidth="1"/>
    <col min="20" max="20" width="12.421875" style="0" customWidth="1"/>
    <col min="21" max="21" width="9.140625" style="4" customWidth="1"/>
    <col min="23" max="23" width="9.7109375" style="4" customWidth="1"/>
    <col min="24" max="24" width="9.7109375" style="0" customWidth="1"/>
    <col min="25" max="25" width="9.140625" style="4" customWidth="1"/>
    <col min="27" max="27" width="9.140625" style="4" customWidth="1"/>
  </cols>
  <sheetData>
    <row r="1" spans="2:19" ht="12.75">
      <c r="B1" s="2" t="s">
        <v>51</v>
      </c>
      <c r="R1" s="2"/>
      <c r="S1" s="2" t="s">
        <v>51</v>
      </c>
    </row>
    <row r="3" spans="1:29" ht="12.75">
      <c r="A3" s="10"/>
      <c r="B3" s="27" t="s">
        <v>10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  <c r="S3" s="27" t="s">
        <v>10</v>
      </c>
      <c r="T3" s="28"/>
      <c r="U3" s="28"/>
      <c r="V3" s="28"/>
      <c r="W3" s="28"/>
      <c r="X3" s="28"/>
      <c r="Y3" s="28"/>
      <c r="Z3" s="28"/>
      <c r="AA3" s="28"/>
      <c r="AB3" s="29"/>
      <c r="AC3" s="3"/>
    </row>
    <row r="4" spans="1:29" ht="12.75">
      <c r="A4" s="12"/>
      <c r="B4" s="13"/>
      <c r="C4" s="11"/>
      <c r="D4" s="14"/>
      <c r="E4" s="11"/>
      <c r="F4" s="14"/>
      <c r="G4" s="11"/>
      <c r="H4" s="14"/>
      <c r="I4" s="11"/>
      <c r="J4" s="14"/>
      <c r="K4" s="11"/>
      <c r="L4" s="14"/>
      <c r="M4" s="11"/>
      <c r="N4" s="14"/>
      <c r="O4" s="11"/>
      <c r="P4" s="14"/>
      <c r="Q4" s="11"/>
      <c r="R4" s="14"/>
      <c r="S4" s="25" t="s">
        <v>22</v>
      </c>
      <c r="T4" s="26"/>
      <c r="U4" s="11"/>
      <c r="V4" s="14"/>
      <c r="W4" s="25" t="s">
        <v>23</v>
      </c>
      <c r="X4" s="26"/>
      <c r="Y4" s="11"/>
      <c r="Z4" s="14"/>
      <c r="AA4" s="11"/>
      <c r="AB4" s="14"/>
      <c r="AC4" s="3"/>
    </row>
    <row r="5" spans="1:29" ht="12.75">
      <c r="A5" s="12"/>
      <c r="B5" s="15"/>
      <c r="C5" s="30" t="s">
        <v>24</v>
      </c>
      <c r="D5" s="31"/>
      <c r="E5" s="16"/>
      <c r="F5" s="17"/>
      <c r="G5" s="16"/>
      <c r="H5" s="17"/>
      <c r="I5" s="16"/>
      <c r="J5" s="17"/>
      <c r="K5" s="16"/>
      <c r="L5" s="17"/>
      <c r="M5" s="30" t="s">
        <v>25</v>
      </c>
      <c r="N5" s="31"/>
      <c r="O5" s="16"/>
      <c r="P5" s="17"/>
      <c r="Q5" s="30" t="s">
        <v>26</v>
      </c>
      <c r="R5" s="31"/>
      <c r="S5" s="30" t="s">
        <v>27</v>
      </c>
      <c r="T5" s="31"/>
      <c r="U5" s="30" t="s">
        <v>28</v>
      </c>
      <c r="V5" s="31"/>
      <c r="W5" s="30" t="s">
        <v>29</v>
      </c>
      <c r="X5" s="31"/>
      <c r="Y5" s="30" t="s">
        <v>30</v>
      </c>
      <c r="Z5" s="31"/>
      <c r="AA5" s="16"/>
      <c r="AB5" s="17"/>
      <c r="AC5" s="3"/>
    </row>
    <row r="6" spans="1:28" s="1" customFormat="1" ht="12.75">
      <c r="A6" s="18"/>
      <c r="B6" s="15"/>
      <c r="C6" s="30" t="s">
        <v>31</v>
      </c>
      <c r="D6" s="31"/>
      <c r="E6" s="30"/>
      <c r="F6" s="31"/>
      <c r="G6" s="16"/>
      <c r="H6" s="17"/>
      <c r="I6" s="16"/>
      <c r="J6" s="17"/>
      <c r="K6" s="16"/>
      <c r="L6" s="17"/>
      <c r="M6" s="30" t="s">
        <v>32</v>
      </c>
      <c r="N6" s="31"/>
      <c r="O6" s="16"/>
      <c r="P6" s="17"/>
      <c r="Q6" s="30" t="s">
        <v>33</v>
      </c>
      <c r="R6" s="31"/>
      <c r="S6" s="30" t="s">
        <v>34</v>
      </c>
      <c r="T6" s="31"/>
      <c r="U6" s="30" t="s">
        <v>35</v>
      </c>
      <c r="V6" s="31"/>
      <c r="W6" s="30" t="s">
        <v>36</v>
      </c>
      <c r="X6" s="31"/>
      <c r="Y6" s="30" t="s">
        <v>37</v>
      </c>
      <c r="Z6" s="31"/>
      <c r="AA6" s="30" t="s">
        <v>6</v>
      </c>
      <c r="AB6" s="31"/>
    </row>
    <row r="7" spans="1:28" s="1" customFormat="1" ht="12.75">
      <c r="A7" s="18"/>
      <c r="B7" s="15"/>
      <c r="C7" s="32" t="s">
        <v>38</v>
      </c>
      <c r="D7" s="33"/>
      <c r="E7" s="32" t="s">
        <v>2</v>
      </c>
      <c r="F7" s="33"/>
      <c r="G7" s="32" t="s">
        <v>3</v>
      </c>
      <c r="H7" s="33"/>
      <c r="I7" s="32" t="s">
        <v>4</v>
      </c>
      <c r="J7" s="33"/>
      <c r="K7" s="32" t="s">
        <v>5</v>
      </c>
      <c r="L7" s="33"/>
      <c r="M7" s="32" t="s">
        <v>39</v>
      </c>
      <c r="N7" s="33"/>
      <c r="O7" s="32" t="s">
        <v>40</v>
      </c>
      <c r="P7" s="33"/>
      <c r="Q7" s="32" t="s">
        <v>41</v>
      </c>
      <c r="R7" s="33"/>
      <c r="S7" s="32" t="s">
        <v>42</v>
      </c>
      <c r="T7" s="33"/>
      <c r="U7" s="32" t="s">
        <v>43</v>
      </c>
      <c r="V7" s="33"/>
      <c r="W7" s="32" t="s">
        <v>44</v>
      </c>
      <c r="X7" s="33"/>
      <c r="Y7" s="32" t="s">
        <v>45</v>
      </c>
      <c r="Z7" s="33"/>
      <c r="AA7" s="32" t="s">
        <v>7</v>
      </c>
      <c r="AB7" s="33"/>
    </row>
    <row r="8" spans="1:28" s="1" customFormat="1" ht="12.75">
      <c r="A8" s="20" t="s">
        <v>0</v>
      </c>
      <c r="B8" s="21" t="s">
        <v>1</v>
      </c>
      <c r="C8" s="19" t="s">
        <v>8</v>
      </c>
      <c r="D8" s="21" t="s">
        <v>9</v>
      </c>
      <c r="E8" s="22" t="s">
        <v>8</v>
      </c>
      <c r="F8" s="23" t="s">
        <v>9</v>
      </c>
      <c r="G8" s="22" t="s">
        <v>8</v>
      </c>
      <c r="H8" s="23" t="s">
        <v>9</v>
      </c>
      <c r="I8" s="22" t="s">
        <v>8</v>
      </c>
      <c r="J8" s="23" t="s">
        <v>9</v>
      </c>
      <c r="K8" s="22" t="s">
        <v>8</v>
      </c>
      <c r="L8" s="23" t="s">
        <v>9</v>
      </c>
      <c r="M8" s="22" t="s">
        <v>8</v>
      </c>
      <c r="N8" s="23" t="s">
        <v>9</v>
      </c>
      <c r="O8" s="22" t="s">
        <v>8</v>
      </c>
      <c r="P8" s="23" t="s">
        <v>9</v>
      </c>
      <c r="Q8" s="22" t="s">
        <v>8</v>
      </c>
      <c r="R8" s="23" t="s">
        <v>9</v>
      </c>
      <c r="S8" s="22" t="s">
        <v>8</v>
      </c>
      <c r="T8" s="23" t="s">
        <v>9</v>
      </c>
      <c r="U8" s="22" t="s">
        <v>8</v>
      </c>
      <c r="V8" s="23" t="s">
        <v>9</v>
      </c>
      <c r="W8" s="22" t="s">
        <v>8</v>
      </c>
      <c r="X8" s="23" t="s">
        <v>9</v>
      </c>
      <c r="Y8" s="22" t="s">
        <v>8</v>
      </c>
      <c r="Z8" s="23" t="s">
        <v>9</v>
      </c>
      <c r="AA8" s="22" t="s">
        <v>8</v>
      </c>
      <c r="AB8" s="23" t="s">
        <v>9</v>
      </c>
    </row>
    <row r="10" spans="1:28" s="5" customFormat="1" ht="12.75">
      <c r="A10" s="9" t="s">
        <v>11</v>
      </c>
      <c r="B10" s="4">
        <f>SUM(C10,E10,G10,I10,K10,M10,O10,Q10,S10,U10,W10,Y10,AA10)</f>
        <v>1489816</v>
      </c>
      <c r="C10" s="4">
        <v>65903</v>
      </c>
      <c r="D10" s="6">
        <f>C10/B10</f>
        <v>0.04423566400146058</v>
      </c>
      <c r="E10" s="4">
        <v>91824</v>
      </c>
      <c r="F10" s="6">
        <f>E10/B10</f>
        <v>0.06163445687252654</v>
      </c>
      <c r="G10" s="4">
        <v>253444</v>
      </c>
      <c r="H10" s="6">
        <f>G10/B10</f>
        <v>0.17011765211274413</v>
      </c>
      <c r="I10" s="4">
        <v>53267</v>
      </c>
      <c r="J10" s="6">
        <f>I10/B10</f>
        <v>0.035754079698432556</v>
      </c>
      <c r="K10" s="4">
        <v>179381</v>
      </c>
      <c r="L10" s="6">
        <f>K10/B10</f>
        <v>0.12040480166678301</v>
      </c>
      <c r="M10" s="4">
        <v>73170</v>
      </c>
      <c r="N10" s="6">
        <f>M10/B10</f>
        <v>0.049113447566679375</v>
      </c>
      <c r="O10" s="4">
        <v>41970</v>
      </c>
      <c r="P10" s="6">
        <f>O10/B10</f>
        <v>0.028171264102412646</v>
      </c>
      <c r="Q10" s="4">
        <v>100395</v>
      </c>
      <c r="R10" s="6">
        <f>Q10/B10</f>
        <v>0.06738751631073904</v>
      </c>
      <c r="S10" s="4">
        <v>90157</v>
      </c>
      <c r="T10" s="6">
        <f>S10/B10</f>
        <v>0.06051552674961203</v>
      </c>
      <c r="U10" s="4">
        <v>324142</v>
      </c>
      <c r="V10" s="6">
        <f>U10/B10</f>
        <v>0.21757183437417776</v>
      </c>
      <c r="W10" s="4">
        <v>98819</v>
      </c>
      <c r="X10" s="6">
        <f>W10/B10</f>
        <v>0.06632966755626198</v>
      </c>
      <c r="Y10" s="4">
        <v>66286</v>
      </c>
      <c r="Z10" s="6">
        <f>Y10/B10</f>
        <v>0.044492742727961034</v>
      </c>
      <c r="AA10" s="4">
        <v>51058</v>
      </c>
      <c r="AB10" s="6">
        <f>AA10/B10</f>
        <v>0.034271346260209314</v>
      </c>
    </row>
    <row r="12" spans="1:28" ht="12.75">
      <c r="A12" t="s">
        <v>12</v>
      </c>
      <c r="B12" s="4">
        <f>SUM(C12,E12,G12,I12,K12,M12,O12,Q12,S12,U12,W12,Y12,AA12)</f>
        <v>103761</v>
      </c>
      <c r="C12" s="4">
        <v>995</v>
      </c>
      <c r="D12" s="6">
        <f aca="true" t="shared" si="0" ref="D12:D22">C12/B12</f>
        <v>0.009589344744171703</v>
      </c>
      <c r="E12" s="4">
        <v>6065</v>
      </c>
      <c r="F12" s="6">
        <f aca="true" t="shared" si="1" ref="F12:F22">E12/B12</f>
        <v>0.05845163404361947</v>
      </c>
      <c r="G12" s="4">
        <v>19262</v>
      </c>
      <c r="H12" s="6">
        <f aca="true" t="shared" si="2" ref="H12:H22">G12/B12</f>
        <v>0.1856381492082767</v>
      </c>
      <c r="I12" s="4">
        <v>3892</v>
      </c>
      <c r="J12" s="6">
        <f aca="true" t="shared" si="3" ref="J12:J22">I12/B12</f>
        <v>0.03750927612494097</v>
      </c>
      <c r="K12" s="4">
        <v>12685</v>
      </c>
      <c r="L12" s="6">
        <f aca="true" t="shared" si="4" ref="L12:L22">K12/B12</f>
        <v>0.12225209857268145</v>
      </c>
      <c r="M12" s="4">
        <v>4615</v>
      </c>
      <c r="N12" s="6">
        <f aca="true" t="shared" si="5" ref="N12:N21">M12/B12</f>
        <v>0.044477212054625535</v>
      </c>
      <c r="O12" s="4">
        <v>6632</v>
      </c>
      <c r="P12" s="6">
        <f aca="true" t="shared" si="6" ref="P12:P21">O12/B12</f>
        <v>0.06391611491793642</v>
      </c>
      <c r="Q12" s="4">
        <v>7299</v>
      </c>
      <c r="R12" s="6">
        <f aca="true" t="shared" si="7" ref="R12:R21">Q12/B12</f>
        <v>0.07034434903287362</v>
      </c>
      <c r="S12" s="4">
        <v>9442</v>
      </c>
      <c r="T12" s="6">
        <f aca="true" t="shared" si="8" ref="T12:T21">S12/B12</f>
        <v>0.09099758097936604</v>
      </c>
      <c r="U12" s="4">
        <v>19250</v>
      </c>
      <c r="V12" s="6">
        <f aca="true" t="shared" si="9" ref="V12:V21">U12/B12</f>
        <v>0.18552249881940228</v>
      </c>
      <c r="W12" s="4">
        <v>6507</v>
      </c>
      <c r="X12" s="6">
        <f aca="true" t="shared" si="10" ref="X12:X22">W12/B12</f>
        <v>0.06271142336716107</v>
      </c>
      <c r="Y12" s="4">
        <v>4412</v>
      </c>
      <c r="Z12" s="6">
        <f aca="true" t="shared" si="11" ref="Z12:Z22">Y12/B12</f>
        <v>0.042520792976166386</v>
      </c>
      <c r="AA12" s="4">
        <v>2705</v>
      </c>
      <c r="AB12" s="6">
        <f aca="true" t="shared" si="12" ref="AB12:AB22">AA12/B12</f>
        <v>0.026069525158778348</v>
      </c>
    </row>
    <row r="13" spans="1:30" ht="12.75">
      <c r="A13" t="s">
        <v>49</v>
      </c>
      <c r="B13" s="4">
        <f aca="true" t="shared" si="13" ref="B13:B22">SUM(C13,E13,G13,I13,K13,M13,O13,Q13,S13,U13,W13,Y13,AA13)</f>
        <v>175920</v>
      </c>
      <c r="C13" s="4">
        <v>2383</v>
      </c>
      <c r="D13" s="6">
        <f t="shared" si="0"/>
        <v>0.013545929968167348</v>
      </c>
      <c r="E13" s="4">
        <v>10693</v>
      </c>
      <c r="F13" s="6">
        <f t="shared" si="1"/>
        <v>0.06078331059572533</v>
      </c>
      <c r="G13" s="4">
        <v>31477</v>
      </c>
      <c r="H13" s="6">
        <f t="shared" si="2"/>
        <v>0.17892792178262848</v>
      </c>
      <c r="I13" s="4">
        <v>6899</v>
      </c>
      <c r="J13" s="6">
        <f t="shared" si="3"/>
        <v>0.03921668940427467</v>
      </c>
      <c r="K13" s="4">
        <v>22330</v>
      </c>
      <c r="L13" s="6">
        <f t="shared" si="4"/>
        <v>0.12693269668030924</v>
      </c>
      <c r="M13" s="4">
        <v>10044</v>
      </c>
      <c r="N13" s="6">
        <f t="shared" si="5"/>
        <v>0.05709413369713506</v>
      </c>
      <c r="O13" s="4">
        <v>4232</v>
      </c>
      <c r="P13" s="6">
        <f t="shared" si="6"/>
        <v>0.02405638926784902</v>
      </c>
      <c r="Q13" s="4">
        <v>9587</v>
      </c>
      <c r="R13" s="6">
        <f t="shared" si="7"/>
        <v>0.05449636198271942</v>
      </c>
      <c r="S13" s="4">
        <v>12111</v>
      </c>
      <c r="T13" s="6">
        <f t="shared" si="8"/>
        <v>0.068843792633015</v>
      </c>
      <c r="U13" s="4">
        <v>34095</v>
      </c>
      <c r="V13" s="6">
        <f t="shared" si="9"/>
        <v>0.19380968622100955</v>
      </c>
      <c r="W13" s="4">
        <v>15929</v>
      </c>
      <c r="X13" s="6">
        <f t="shared" si="10"/>
        <v>0.0905468394724875</v>
      </c>
      <c r="Y13" s="4">
        <v>8305</v>
      </c>
      <c r="Z13" s="6">
        <f t="shared" si="11"/>
        <v>0.047208958617553434</v>
      </c>
      <c r="AA13" s="4">
        <v>7835</v>
      </c>
      <c r="AB13" s="6">
        <f t="shared" si="12"/>
        <v>0.04453728967712597</v>
      </c>
      <c r="AC13" s="4"/>
      <c r="AD13" s="6"/>
    </row>
    <row r="14" spans="1:30" ht="12.75">
      <c r="A14" t="s">
        <v>13</v>
      </c>
      <c r="B14" s="4">
        <f t="shared" si="13"/>
        <v>79475</v>
      </c>
      <c r="C14" s="4">
        <v>726</v>
      </c>
      <c r="D14" s="6">
        <f t="shared" si="0"/>
        <v>0.009134948096885814</v>
      </c>
      <c r="E14" s="4">
        <v>4848</v>
      </c>
      <c r="F14" s="6">
        <f t="shared" si="1"/>
        <v>0.0610003145643284</v>
      </c>
      <c r="G14" s="4">
        <v>13529</v>
      </c>
      <c r="H14" s="6">
        <f t="shared" si="2"/>
        <v>0.17022963195973576</v>
      </c>
      <c r="I14" s="4">
        <v>3460</v>
      </c>
      <c r="J14" s="6">
        <f t="shared" si="3"/>
        <v>0.04353570305127399</v>
      </c>
      <c r="K14" s="4">
        <v>10481</v>
      </c>
      <c r="L14" s="6">
        <f t="shared" si="4"/>
        <v>0.13187794904057878</v>
      </c>
      <c r="M14" s="4">
        <v>4380</v>
      </c>
      <c r="N14" s="6">
        <f t="shared" si="5"/>
        <v>0.05511167033658383</v>
      </c>
      <c r="O14" s="4">
        <v>1794</v>
      </c>
      <c r="P14" s="6">
        <f t="shared" si="6"/>
        <v>0.022573136206354198</v>
      </c>
      <c r="Q14" s="4">
        <v>4645</v>
      </c>
      <c r="R14" s="6">
        <f t="shared" si="7"/>
        <v>0.05844605221767851</v>
      </c>
      <c r="S14" s="4">
        <v>5563</v>
      </c>
      <c r="T14" s="6">
        <f t="shared" si="8"/>
        <v>0.06999685435671595</v>
      </c>
      <c r="U14" s="4">
        <v>15945</v>
      </c>
      <c r="V14" s="6">
        <f t="shared" si="9"/>
        <v>0.20062912865681032</v>
      </c>
      <c r="W14" s="4">
        <v>7252</v>
      </c>
      <c r="X14" s="6">
        <f t="shared" si="10"/>
        <v>0.09124882038376848</v>
      </c>
      <c r="Y14" s="4">
        <v>3457</v>
      </c>
      <c r="Z14" s="6">
        <f t="shared" si="11"/>
        <v>0.043497955331865366</v>
      </c>
      <c r="AA14" s="4">
        <v>3395</v>
      </c>
      <c r="AB14" s="6">
        <f t="shared" si="12"/>
        <v>0.04271783579742057</v>
      </c>
      <c r="AC14" s="4"/>
      <c r="AD14" s="6"/>
    </row>
    <row r="15" spans="1:30" ht="12.75">
      <c r="A15" t="s">
        <v>14</v>
      </c>
      <c r="B15" s="4">
        <f t="shared" si="13"/>
        <v>244649</v>
      </c>
      <c r="C15" s="4">
        <v>2444</v>
      </c>
      <c r="D15" s="6">
        <f t="shared" si="0"/>
        <v>0.009989822153370747</v>
      </c>
      <c r="E15" s="4">
        <v>15505</v>
      </c>
      <c r="F15" s="6">
        <f t="shared" si="1"/>
        <v>0.06337651083797603</v>
      </c>
      <c r="G15" s="4">
        <v>22032</v>
      </c>
      <c r="H15" s="6">
        <f t="shared" si="2"/>
        <v>0.09005554897015725</v>
      </c>
      <c r="I15" s="4">
        <v>10210</v>
      </c>
      <c r="J15" s="6">
        <f t="shared" si="3"/>
        <v>0.04173325866854146</v>
      </c>
      <c r="K15" s="4">
        <v>29614</v>
      </c>
      <c r="L15" s="6">
        <f t="shared" si="4"/>
        <v>0.12104688758180086</v>
      </c>
      <c r="M15" s="4">
        <v>12701</v>
      </c>
      <c r="N15" s="6">
        <f t="shared" si="5"/>
        <v>0.05191519278640011</v>
      </c>
      <c r="O15" s="4">
        <v>8722</v>
      </c>
      <c r="P15" s="6">
        <f t="shared" si="6"/>
        <v>0.035651075622626704</v>
      </c>
      <c r="Q15" s="4">
        <v>36840</v>
      </c>
      <c r="R15" s="6">
        <f t="shared" si="7"/>
        <v>0.1505830802496638</v>
      </c>
      <c r="S15" s="4">
        <v>21983</v>
      </c>
      <c r="T15" s="6">
        <f t="shared" si="8"/>
        <v>0.08985526202845709</v>
      </c>
      <c r="U15" s="4">
        <v>45394</v>
      </c>
      <c r="V15" s="6">
        <f t="shared" si="9"/>
        <v>0.18554745778646142</v>
      </c>
      <c r="W15" s="4">
        <v>16559</v>
      </c>
      <c r="X15" s="6">
        <f t="shared" si="10"/>
        <v>0.06768472382883232</v>
      </c>
      <c r="Y15" s="4">
        <v>10727</v>
      </c>
      <c r="Z15" s="6">
        <f t="shared" si="11"/>
        <v>0.04384649027790835</v>
      </c>
      <c r="AA15" s="4">
        <v>11918</v>
      </c>
      <c r="AB15" s="6">
        <f t="shared" si="12"/>
        <v>0.048714689207803835</v>
      </c>
      <c r="AC15" s="4"/>
      <c r="AD15" s="6"/>
    </row>
    <row r="16" spans="1:30" ht="12.75">
      <c r="A16" t="s">
        <v>15</v>
      </c>
      <c r="B16" s="4">
        <f t="shared" si="13"/>
        <v>45728</v>
      </c>
      <c r="C16" s="4">
        <v>1421</v>
      </c>
      <c r="D16" s="6">
        <f t="shared" si="0"/>
        <v>0.031075052484254722</v>
      </c>
      <c r="E16" s="4">
        <v>2406</v>
      </c>
      <c r="F16" s="6">
        <f t="shared" si="1"/>
        <v>0.05261546536039188</v>
      </c>
      <c r="G16" s="4">
        <v>8650</v>
      </c>
      <c r="H16" s="6">
        <f t="shared" si="2"/>
        <v>0.18916200139958012</v>
      </c>
      <c r="I16" s="4">
        <v>1829</v>
      </c>
      <c r="J16" s="6">
        <f t="shared" si="3"/>
        <v>0.03999737578726382</v>
      </c>
      <c r="K16" s="4">
        <v>5946</v>
      </c>
      <c r="L16" s="6">
        <f t="shared" si="4"/>
        <v>0.1300297410776767</v>
      </c>
      <c r="M16" s="4">
        <v>1850</v>
      </c>
      <c r="N16" s="6">
        <f t="shared" si="5"/>
        <v>0.04045661301609517</v>
      </c>
      <c r="O16" s="4">
        <v>1313</v>
      </c>
      <c r="P16" s="6">
        <f t="shared" si="6"/>
        <v>0.02871326102169349</v>
      </c>
      <c r="Q16" s="4">
        <v>2460</v>
      </c>
      <c r="R16" s="6">
        <f t="shared" si="7"/>
        <v>0.0537963610916725</v>
      </c>
      <c r="S16" s="4">
        <v>2582</v>
      </c>
      <c r="T16" s="6">
        <f t="shared" si="8"/>
        <v>0.056464310706787965</v>
      </c>
      <c r="U16" s="4">
        <v>10292</v>
      </c>
      <c r="V16" s="6">
        <f t="shared" si="9"/>
        <v>0.2250699790062981</v>
      </c>
      <c r="W16" s="4">
        <v>3983</v>
      </c>
      <c r="X16" s="6">
        <f t="shared" si="10"/>
        <v>0.0871019944016795</v>
      </c>
      <c r="Y16" s="4">
        <v>2115</v>
      </c>
      <c r="Z16" s="6">
        <f t="shared" si="11"/>
        <v>0.04625174947515745</v>
      </c>
      <c r="AA16" s="4">
        <v>881</v>
      </c>
      <c r="AB16" s="6">
        <f t="shared" si="12"/>
        <v>0.019266095171448564</v>
      </c>
      <c r="AC16" s="5"/>
      <c r="AD16" s="6"/>
    </row>
    <row r="17" spans="1:30" ht="12.75">
      <c r="A17" t="s">
        <v>16</v>
      </c>
      <c r="B17" s="4">
        <f t="shared" si="13"/>
        <v>64255</v>
      </c>
      <c r="C17" s="4">
        <v>928</v>
      </c>
      <c r="D17" s="6">
        <f t="shared" si="0"/>
        <v>0.01444245584001245</v>
      </c>
      <c r="E17" s="4">
        <v>2925</v>
      </c>
      <c r="F17" s="6">
        <f t="shared" si="1"/>
        <v>0.04552174928021166</v>
      </c>
      <c r="G17" s="4">
        <v>4829</v>
      </c>
      <c r="H17" s="6">
        <f t="shared" si="2"/>
        <v>0.07515368453816823</v>
      </c>
      <c r="I17" s="4">
        <v>1222</v>
      </c>
      <c r="J17" s="6">
        <f t="shared" si="3"/>
        <v>0.019017975254843982</v>
      </c>
      <c r="K17" s="4">
        <v>7300</v>
      </c>
      <c r="L17" s="6">
        <f t="shared" si="4"/>
        <v>0.11360983581044276</v>
      </c>
      <c r="M17" s="4">
        <v>1787</v>
      </c>
      <c r="N17" s="6">
        <f t="shared" si="5"/>
        <v>0.027811065286748114</v>
      </c>
      <c r="O17" s="4">
        <v>2969</v>
      </c>
      <c r="P17" s="6">
        <f t="shared" si="6"/>
        <v>0.04620652089331569</v>
      </c>
      <c r="Q17" s="4">
        <v>3002</v>
      </c>
      <c r="R17" s="6">
        <f t="shared" si="7"/>
        <v>0.046720099603143724</v>
      </c>
      <c r="S17" s="4">
        <v>3926</v>
      </c>
      <c r="T17" s="6">
        <f t="shared" si="8"/>
        <v>0.06110030347832854</v>
      </c>
      <c r="U17" s="4">
        <v>26108</v>
      </c>
      <c r="V17" s="6">
        <f t="shared" si="9"/>
        <v>0.40631857443000546</v>
      </c>
      <c r="W17" s="4">
        <v>5442</v>
      </c>
      <c r="X17" s="6">
        <f t="shared" si="10"/>
        <v>0.08469379814800404</v>
      </c>
      <c r="Y17" s="4">
        <v>2295</v>
      </c>
      <c r="Z17" s="6">
        <f t="shared" si="11"/>
        <v>0.035717064819858375</v>
      </c>
      <c r="AA17" s="4">
        <v>1522</v>
      </c>
      <c r="AB17" s="6">
        <f t="shared" si="12"/>
        <v>0.02368687261691697</v>
      </c>
      <c r="AC17" s="4"/>
      <c r="AD17" s="6"/>
    </row>
    <row r="18" spans="1:30" ht="12.75">
      <c r="A18" t="s">
        <v>17</v>
      </c>
      <c r="B18" s="4">
        <f t="shared" si="13"/>
        <v>368142</v>
      </c>
      <c r="C18" s="4">
        <v>3453</v>
      </c>
      <c r="D18" s="6">
        <f t="shared" si="0"/>
        <v>0.009379532897631892</v>
      </c>
      <c r="E18" s="4">
        <v>24434</v>
      </c>
      <c r="F18" s="6">
        <f t="shared" si="1"/>
        <v>0.06637112853192519</v>
      </c>
      <c r="G18" s="4">
        <v>35300</v>
      </c>
      <c r="H18" s="6">
        <f t="shared" si="2"/>
        <v>0.09588691320197097</v>
      </c>
      <c r="I18" s="4">
        <v>14865</v>
      </c>
      <c r="J18" s="6">
        <f t="shared" si="3"/>
        <v>0.04037844092768551</v>
      </c>
      <c r="K18" s="4">
        <v>46598</v>
      </c>
      <c r="L18" s="6">
        <f t="shared" si="4"/>
        <v>0.1265761581129021</v>
      </c>
      <c r="M18" s="4">
        <v>23742</v>
      </c>
      <c r="N18" s="6">
        <f t="shared" si="5"/>
        <v>0.06449141907198852</v>
      </c>
      <c r="O18" s="4">
        <v>11770</v>
      </c>
      <c r="P18" s="6">
        <f t="shared" si="6"/>
        <v>0.03197135887782432</v>
      </c>
      <c r="Q18" s="4">
        <v>41399</v>
      </c>
      <c r="R18" s="6">
        <f t="shared" si="7"/>
        <v>0.1124538900750254</v>
      </c>
      <c r="S18" s="4">
        <v>36508</v>
      </c>
      <c r="T18" s="6">
        <f t="shared" si="8"/>
        <v>0.09916825572740953</v>
      </c>
      <c r="U18" s="4">
        <v>72997</v>
      </c>
      <c r="V18" s="6">
        <f t="shared" si="9"/>
        <v>0.1982849009349653</v>
      </c>
      <c r="W18" s="4">
        <v>28759</v>
      </c>
      <c r="X18" s="6">
        <f t="shared" si="10"/>
        <v>0.07811931265652927</v>
      </c>
      <c r="Y18" s="4">
        <v>16738</v>
      </c>
      <c r="Z18" s="6">
        <f t="shared" si="11"/>
        <v>0.04546615164800539</v>
      </c>
      <c r="AA18" s="4">
        <v>11579</v>
      </c>
      <c r="AB18" s="6">
        <f t="shared" si="12"/>
        <v>0.0314525373361366</v>
      </c>
      <c r="AC18" s="4"/>
      <c r="AD18" s="6"/>
    </row>
    <row r="19" spans="1:30" ht="12.75">
      <c r="A19" t="s">
        <v>18</v>
      </c>
      <c r="B19" s="4">
        <f t="shared" si="13"/>
        <v>44658</v>
      </c>
      <c r="C19" s="4">
        <v>1095</v>
      </c>
      <c r="D19" s="6">
        <f t="shared" si="0"/>
        <v>0.02451968292355233</v>
      </c>
      <c r="E19" s="4">
        <v>3065</v>
      </c>
      <c r="F19" s="6">
        <f t="shared" si="1"/>
        <v>0.06863271978145014</v>
      </c>
      <c r="G19" s="4">
        <v>5082</v>
      </c>
      <c r="H19" s="6">
        <f t="shared" si="2"/>
        <v>0.11379819965067849</v>
      </c>
      <c r="I19" s="4">
        <v>1898</v>
      </c>
      <c r="J19" s="6">
        <f t="shared" si="3"/>
        <v>0.042500783734157374</v>
      </c>
      <c r="K19" s="4">
        <v>5744</v>
      </c>
      <c r="L19" s="6">
        <f t="shared" si="4"/>
        <v>0.12862197142729187</v>
      </c>
      <c r="M19" s="4">
        <v>3749</v>
      </c>
      <c r="N19" s="6">
        <f t="shared" si="5"/>
        <v>0.08394912445698419</v>
      </c>
      <c r="O19" s="4">
        <v>1156</v>
      </c>
      <c r="P19" s="6">
        <f t="shared" si="6"/>
        <v>0.025885619597832414</v>
      </c>
      <c r="Q19" s="4">
        <v>4362</v>
      </c>
      <c r="R19" s="6">
        <f t="shared" si="7"/>
        <v>0.09767566841327421</v>
      </c>
      <c r="S19" s="4">
        <v>2603</v>
      </c>
      <c r="T19" s="6">
        <f t="shared" si="8"/>
        <v>0.05828742890411572</v>
      </c>
      <c r="U19" s="4">
        <v>8598</v>
      </c>
      <c r="V19" s="6">
        <f t="shared" si="9"/>
        <v>0.1925298938600027</v>
      </c>
      <c r="W19" s="4">
        <v>3674</v>
      </c>
      <c r="X19" s="6">
        <f t="shared" si="10"/>
        <v>0.08226969411975459</v>
      </c>
      <c r="Y19" s="4">
        <v>2138</v>
      </c>
      <c r="Z19" s="6">
        <f t="shared" si="11"/>
        <v>0.04787496081329213</v>
      </c>
      <c r="AA19" s="4">
        <v>1494</v>
      </c>
      <c r="AB19" s="6">
        <f t="shared" si="12"/>
        <v>0.03345425231761386</v>
      </c>
      <c r="AC19" s="4"/>
      <c r="AD19" s="6"/>
    </row>
    <row r="20" spans="1:30" ht="12.75">
      <c r="A20" t="s">
        <v>19</v>
      </c>
      <c r="B20" s="4">
        <f t="shared" si="13"/>
        <v>61923</v>
      </c>
      <c r="C20" s="4">
        <v>1261</v>
      </c>
      <c r="D20" s="6">
        <f t="shared" si="0"/>
        <v>0.020364000452174475</v>
      </c>
      <c r="E20" s="4">
        <v>3578</v>
      </c>
      <c r="F20" s="6">
        <f t="shared" si="1"/>
        <v>0.057781438237811476</v>
      </c>
      <c r="G20" s="4">
        <v>14216</v>
      </c>
      <c r="H20" s="6">
        <f t="shared" si="2"/>
        <v>0.22957544046638567</v>
      </c>
      <c r="I20" s="4">
        <v>2291</v>
      </c>
      <c r="J20" s="6">
        <f t="shared" si="3"/>
        <v>0.03699756148765402</v>
      </c>
      <c r="K20" s="4">
        <v>7368</v>
      </c>
      <c r="L20" s="6">
        <f t="shared" si="4"/>
        <v>0.11898648321302263</v>
      </c>
      <c r="M20" s="4">
        <v>3168</v>
      </c>
      <c r="N20" s="6">
        <f t="shared" si="5"/>
        <v>0.05116031200038758</v>
      </c>
      <c r="O20" s="4">
        <v>1997</v>
      </c>
      <c r="P20" s="6">
        <f t="shared" si="6"/>
        <v>0.03224972950276957</v>
      </c>
      <c r="Q20" s="4">
        <v>3134</v>
      </c>
      <c r="R20" s="6">
        <f t="shared" si="7"/>
        <v>0.050611242995332914</v>
      </c>
      <c r="S20" s="4">
        <v>3017</v>
      </c>
      <c r="T20" s="6">
        <f t="shared" si="8"/>
        <v>0.04872179965440951</v>
      </c>
      <c r="U20" s="4">
        <v>11935</v>
      </c>
      <c r="V20" s="6">
        <f t="shared" si="9"/>
        <v>0.19273936986257126</v>
      </c>
      <c r="W20" s="4">
        <v>4749</v>
      </c>
      <c r="X20" s="6">
        <f t="shared" si="10"/>
        <v>0.07669202073542948</v>
      </c>
      <c r="Y20" s="4">
        <v>3225</v>
      </c>
      <c r="Z20" s="6">
        <f t="shared" si="11"/>
        <v>0.05208081003827334</v>
      </c>
      <c r="AA20" s="4">
        <v>1984</v>
      </c>
      <c r="AB20" s="6">
        <f t="shared" si="12"/>
        <v>0.03203979135377808</v>
      </c>
      <c r="AC20" s="4"/>
      <c r="AD20" s="6"/>
    </row>
    <row r="21" spans="1:30" ht="12.75">
      <c r="A21" t="s">
        <v>20</v>
      </c>
      <c r="B21" s="4">
        <f t="shared" si="13"/>
        <v>51827</v>
      </c>
      <c r="C21" s="4">
        <v>995</v>
      </c>
      <c r="D21" s="6">
        <f t="shared" si="0"/>
        <v>0.019198487274972503</v>
      </c>
      <c r="E21" s="4">
        <v>3016</v>
      </c>
      <c r="F21" s="6">
        <f t="shared" si="1"/>
        <v>0.0581936056495649</v>
      </c>
      <c r="G21" s="4">
        <v>11243</v>
      </c>
      <c r="H21" s="6">
        <f t="shared" si="2"/>
        <v>0.2169332587261466</v>
      </c>
      <c r="I21" s="4">
        <v>1815</v>
      </c>
      <c r="J21" s="6">
        <f t="shared" si="3"/>
        <v>0.035020356185000094</v>
      </c>
      <c r="K21" s="4">
        <v>6450</v>
      </c>
      <c r="L21" s="6">
        <f t="shared" si="4"/>
        <v>0.12445250545082678</v>
      </c>
      <c r="M21" s="4">
        <v>2551</v>
      </c>
      <c r="N21" s="6">
        <f t="shared" si="5"/>
        <v>0.04922144827985413</v>
      </c>
      <c r="O21" s="4">
        <v>1700</v>
      </c>
      <c r="P21" s="6">
        <f t="shared" si="6"/>
        <v>0.032801435545179156</v>
      </c>
      <c r="Q21" s="4">
        <v>2442</v>
      </c>
      <c r="R21" s="6">
        <f t="shared" si="7"/>
        <v>0.047118297412545584</v>
      </c>
      <c r="S21" s="4">
        <v>2632</v>
      </c>
      <c r="T21" s="6">
        <f t="shared" si="8"/>
        <v>0.05078434020877149</v>
      </c>
      <c r="U21" s="4">
        <v>10471</v>
      </c>
      <c r="V21" s="6">
        <f t="shared" si="9"/>
        <v>0.20203754799621818</v>
      </c>
      <c r="W21" s="4">
        <v>4107</v>
      </c>
      <c r="X21" s="6">
        <f t="shared" si="10"/>
        <v>0.07924440928473575</v>
      </c>
      <c r="Y21" s="4">
        <v>2744</v>
      </c>
      <c r="Z21" s="6">
        <f t="shared" si="11"/>
        <v>0.052945375962336234</v>
      </c>
      <c r="AA21" s="4">
        <v>1661</v>
      </c>
      <c r="AB21" s="6">
        <f t="shared" si="12"/>
        <v>0.03204893202384857</v>
      </c>
      <c r="AC21" s="4"/>
      <c r="AD21" s="6"/>
    </row>
    <row r="22" spans="1:30" ht="12.75">
      <c r="A22" t="s">
        <v>21</v>
      </c>
      <c r="B22" s="4">
        <f t="shared" si="13"/>
        <v>64135</v>
      </c>
      <c r="C22" s="4">
        <v>820</v>
      </c>
      <c r="D22" s="6">
        <f t="shared" si="0"/>
        <v>0.012785530521556093</v>
      </c>
      <c r="E22" s="4">
        <v>3462</v>
      </c>
      <c r="F22" s="6">
        <f t="shared" si="1"/>
        <v>0.05397988617759414</v>
      </c>
      <c r="G22" s="4">
        <v>11349</v>
      </c>
      <c r="H22" s="6">
        <f t="shared" si="2"/>
        <v>0.17695486084041476</v>
      </c>
      <c r="I22" s="4">
        <v>2175</v>
      </c>
      <c r="J22" s="6">
        <f t="shared" si="3"/>
        <v>0.03391284010290793</v>
      </c>
      <c r="K22" s="4">
        <v>8318</v>
      </c>
      <c r="L22" s="6">
        <f t="shared" si="4"/>
        <v>0.12969517424183363</v>
      </c>
      <c r="M22" s="4">
        <v>2517</v>
      </c>
      <c r="N22" s="6">
        <f>M22/B22</f>
        <v>0.03924534185702035</v>
      </c>
      <c r="O22" s="4">
        <v>1532</v>
      </c>
      <c r="P22" s="6">
        <f>O22/B22</f>
        <v>0.023887113120760896</v>
      </c>
      <c r="Q22" s="4">
        <v>3907</v>
      </c>
      <c r="R22" s="6">
        <f>Q22/B22</f>
        <v>0.060918375302097136</v>
      </c>
      <c r="S22" s="4">
        <v>4580</v>
      </c>
      <c r="T22" s="6">
        <f>S22/B22</f>
        <v>0.07141186559600841</v>
      </c>
      <c r="U22" s="4">
        <v>15515</v>
      </c>
      <c r="V22" s="6">
        <f>U22/B22</f>
        <v>0.24191159273407656</v>
      </c>
      <c r="W22" s="4">
        <v>5087</v>
      </c>
      <c r="X22" s="6">
        <f t="shared" si="10"/>
        <v>0.0793170655648242</v>
      </c>
      <c r="Y22" s="4">
        <v>2999</v>
      </c>
      <c r="Z22" s="6">
        <f t="shared" si="11"/>
        <v>0.046760739066032585</v>
      </c>
      <c r="AA22" s="4">
        <v>1874</v>
      </c>
      <c r="AB22" s="6">
        <f t="shared" si="12"/>
        <v>0.029219614874873314</v>
      </c>
      <c r="AC22" s="4"/>
      <c r="AD22" s="6"/>
    </row>
    <row r="24" spans="2:19" ht="12.75">
      <c r="B24" s="7" t="s">
        <v>47</v>
      </c>
      <c r="S24" s="7" t="s">
        <v>47</v>
      </c>
    </row>
    <row r="25" spans="2:19" ht="12.75">
      <c r="B25" s="8" t="s">
        <v>46</v>
      </c>
      <c r="R25" s="8"/>
      <c r="S25" s="8" t="s">
        <v>46</v>
      </c>
    </row>
    <row r="26" spans="2:19" ht="12.75">
      <c r="B26" s="7" t="s">
        <v>48</v>
      </c>
      <c r="R26" s="7"/>
      <c r="S26" s="7" t="s">
        <v>48</v>
      </c>
    </row>
    <row r="27" spans="2:19" ht="12.75">
      <c r="B27" s="24" t="s">
        <v>50</v>
      </c>
      <c r="R27" s="24"/>
      <c r="S27" s="24" t="s">
        <v>50</v>
      </c>
    </row>
  </sheetData>
  <mergeCells count="33">
    <mergeCell ref="AA7:AB7"/>
    <mergeCell ref="S7:T7"/>
    <mergeCell ref="U7:V7"/>
    <mergeCell ref="W7:X7"/>
    <mergeCell ref="Y7:Z7"/>
    <mergeCell ref="Y6:Z6"/>
    <mergeCell ref="AA6:AB6"/>
    <mergeCell ref="C7:D7"/>
    <mergeCell ref="E7:F7"/>
    <mergeCell ref="G7:H7"/>
    <mergeCell ref="I7:J7"/>
    <mergeCell ref="K7:L7"/>
    <mergeCell ref="M7:N7"/>
    <mergeCell ref="O7:P7"/>
    <mergeCell ref="Q7:R7"/>
    <mergeCell ref="U5:V5"/>
    <mergeCell ref="W5:X5"/>
    <mergeCell ref="Y5:Z5"/>
    <mergeCell ref="C6:D6"/>
    <mergeCell ref="E6:F6"/>
    <mergeCell ref="M6:N6"/>
    <mergeCell ref="Q6:R6"/>
    <mergeCell ref="S6:T6"/>
    <mergeCell ref="U6:V6"/>
    <mergeCell ref="W6:X6"/>
    <mergeCell ref="C5:D5"/>
    <mergeCell ref="M5:N5"/>
    <mergeCell ref="Q5:R5"/>
    <mergeCell ref="S5:T5"/>
    <mergeCell ref="S4:T4"/>
    <mergeCell ref="W4:X4"/>
    <mergeCell ref="B3:R3"/>
    <mergeCell ref="S3:AB3"/>
  </mergeCells>
  <hyperlinks>
    <hyperlink ref="B27" r:id="rId1" display="www.iowadatacenter.org"/>
    <hyperlink ref="S27" r:id="rId2" display="www.iowadatacenter.org"/>
  </hyperlinks>
  <printOptions/>
  <pageMargins left="0.5" right="0.5" top="1" bottom="1" header="0.5" footer="0.5"/>
  <pageSetup fitToWidth="2" horizontalDpi="96" verticalDpi="96" orientation="landscape" pageOrder="overThenDown" scale="69" r:id="rId3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2004-05-19T18:09:22Z</cp:lastPrinted>
  <dcterms:created xsi:type="dcterms:W3CDTF">2002-06-14T19:58:48Z</dcterms:created>
  <dcterms:modified xsi:type="dcterms:W3CDTF">2004-05-19T18:09:25Z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