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60" windowWidth="11295" windowHeight="6330" activeTab="0"/>
  </bookViews>
  <sheets>
    <sheet name="Industry" sheetId="1" r:id="rId1"/>
  </sheets>
  <definedNames>
    <definedName name="_xlnm.Print_Titles" localSheetId="0">'Industry'!$A:$A,'Industry'!$1:$9</definedName>
  </definedNames>
  <calcPr fullCalcOnLoad="1"/>
</workbook>
</file>

<file path=xl/sharedStrings.xml><?xml version="1.0" encoding="utf-8"?>
<sst xmlns="http://schemas.openxmlformats.org/spreadsheetml/2006/main" count="76" uniqueCount="44">
  <si>
    <t>Area</t>
  </si>
  <si>
    <t>Total</t>
  </si>
  <si>
    <t>Construction</t>
  </si>
  <si>
    <t>Manufacturing</t>
  </si>
  <si>
    <t>Wholesale trade</t>
  </si>
  <si>
    <t>Retail Trade</t>
  </si>
  <si>
    <t xml:space="preserve">Public </t>
  </si>
  <si>
    <t>Administration</t>
  </si>
  <si>
    <t>Number</t>
  </si>
  <si>
    <t>Percent</t>
  </si>
  <si>
    <t>Employed civilian population 16 years and over</t>
  </si>
  <si>
    <t>State of Iowa</t>
  </si>
  <si>
    <t>1990 Census: STF3, Table P077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</si>
  <si>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</si>
  <si>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</si>
  <si>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</si>
  <si>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</si>
  <si>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</si>
  <si>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</si>
  <si>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</si>
  <si>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</si>
  <si>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</si>
  <si>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</si>
  <si>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Agriculture,</t>
  </si>
  <si>
    <t>Communication and</t>
  </si>
  <si>
    <t>Finance, Insurance</t>
  </si>
  <si>
    <t>Business and</t>
  </si>
  <si>
    <t>Personal</t>
  </si>
  <si>
    <t>Entertainment and</t>
  </si>
  <si>
    <t xml:space="preserve">Professional and </t>
  </si>
  <si>
    <t>forestry and fisheries</t>
  </si>
  <si>
    <t>Mining</t>
  </si>
  <si>
    <t>Transportation</t>
  </si>
  <si>
    <t>other public utilities</t>
  </si>
  <si>
    <t>and real estate</t>
  </si>
  <si>
    <t>repair services</t>
  </si>
  <si>
    <t>services</t>
  </si>
  <si>
    <t>recreation services</t>
  </si>
  <si>
    <t>related services</t>
  </si>
  <si>
    <t>Source: U.S. Bureau of the Census, Decennial Census</t>
  </si>
  <si>
    <t>Prepared By: State Library of Iowa, State Data Center Program, 800-248-4483,</t>
  </si>
  <si>
    <t>Davenport--Moline--Rock Island IA--IL MSA</t>
  </si>
  <si>
    <t>www.iowadatacenter.org</t>
  </si>
  <si>
    <t>Industry of the Employed Civilian Population 16 Years and Over for Iowa and its Metropolitan Areas (1990 definition): 1990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</si>
</sst>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5" fillId="0" borderId="0" xfId="19" applyFont="1" applyAlignment="1">
      <alignment horizontal="left" indent="1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workbookViewId="0" topLeftCell="A1">
      <selection activeCell="P2" sqref="P2"/>
    </sheetView>
  </sheetViews>
  <sheetFormatPr defaultColWidth="9.140625" defaultRowHeight="12.75"/>
  <cols>
    <col min="1" max="1" width="37.00390625" style="0" customWidth="1"/>
    <col min="2" max="2" width="9.421875" style="0" customWidth="1"/>
    <col min="3" max="4" width="10.00390625" style="0" customWidth="1"/>
    <col min="13" max="13" width="10.7109375" style="0" customWidth="1"/>
    <col min="14" max="14" width="10.57421875" style="0" customWidth="1"/>
    <col min="17" max="17" width="8.28125" style="0" customWidth="1"/>
    <col min="20" max="20" width="9.421875" style="0" customWidth="1"/>
    <col min="23" max="23" width="8.00390625" style="0" customWidth="1"/>
    <col min="24" max="24" width="8.8515625" style="0" customWidth="1"/>
  </cols>
  <sheetData>
    <row r="1" spans="2:16" ht="12.75">
      <c r="B1" s="2" t="s">
        <v>43</v>
      </c>
      <c r="O1" s="2" t="s">
        <v>43</v>
      </c>
      <c r="P1" s="2"/>
    </row>
    <row r="3" spans="1:32" ht="12.75">
      <c r="A3" s="11"/>
      <c r="B3" s="27" t="s">
        <v>10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27" t="s">
        <v>10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9"/>
      <c r="AE3" s="3"/>
      <c r="AF3" s="3"/>
    </row>
    <row r="4" spans="1:30" s="1" customFormat="1" ht="12.75">
      <c r="A4" s="12"/>
      <c r="B4" s="13"/>
      <c r="C4" s="24" t="s">
        <v>23</v>
      </c>
      <c r="D4" s="25"/>
      <c r="E4" s="30"/>
      <c r="F4" s="25"/>
      <c r="G4" s="14"/>
      <c r="H4" s="15"/>
      <c r="I4" s="14"/>
      <c r="J4" s="15"/>
      <c r="K4" s="14"/>
      <c r="L4" s="15"/>
      <c r="M4" s="24" t="s">
        <v>24</v>
      </c>
      <c r="N4" s="25"/>
      <c r="O4" s="14"/>
      <c r="P4" s="15"/>
      <c r="Q4" s="14"/>
      <c r="R4" s="15"/>
      <c r="S4" s="24" t="s">
        <v>25</v>
      </c>
      <c r="T4" s="25"/>
      <c r="U4" s="24" t="s">
        <v>26</v>
      </c>
      <c r="V4" s="25"/>
      <c r="W4" s="24" t="s">
        <v>27</v>
      </c>
      <c r="X4" s="25"/>
      <c r="Y4" s="24" t="s">
        <v>28</v>
      </c>
      <c r="Z4" s="25"/>
      <c r="AA4" s="24" t="s">
        <v>29</v>
      </c>
      <c r="AB4" s="25"/>
      <c r="AC4" s="24" t="s">
        <v>6</v>
      </c>
      <c r="AD4" s="25"/>
    </row>
    <row r="5" spans="1:30" s="1" customFormat="1" ht="12.75">
      <c r="A5" s="12"/>
      <c r="B5" s="16"/>
      <c r="C5" s="22" t="s">
        <v>30</v>
      </c>
      <c r="D5" s="23"/>
      <c r="E5" s="26" t="s">
        <v>31</v>
      </c>
      <c r="F5" s="23"/>
      <c r="G5" s="22" t="s">
        <v>2</v>
      </c>
      <c r="H5" s="23"/>
      <c r="I5" s="22" t="s">
        <v>3</v>
      </c>
      <c r="J5" s="23"/>
      <c r="K5" s="22" t="s">
        <v>32</v>
      </c>
      <c r="L5" s="23"/>
      <c r="M5" s="22" t="s">
        <v>33</v>
      </c>
      <c r="N5" s="23"/>
      <c r="O5" s="22" t="s">
        <v>4</v>
      </c>
      <c r="P5" s="23"/>
      <c r="Q5" s="22" t="s">
        <v>5</v>
      </c>
      <c r="R5" s="23"/>
      <c r="S5" s="22" t="s">
        <v>34</v>
      </c>
      <c r="T5" s="23"/>
      <c r="U5" s="22" t="s">
        <v>35</v>
      </c>
      <c r="V5" s="23"/>
      <c r="W5" s="22" t="s">
        <v>36</v>
      </c>
      <c r="X5" s="23"/>
      <c r="Y5" s="22" t="s">
        <v>37</v>
      </c>
      <c r="Z5" s="23"/>
      <c r="AA5" s="22" t="s">
        <v>38</v>
      </c>
      <c r="AB5" s="23"/>
      <c r="AC5" s="22" t="s">
        <v>7</v>
      </c>
      <c r="AD5" s="23"/>
    </row>
    <row r="6" spans="1:30" s="1" customFormat="1" ht="12.75">
      <c r="A6" s="20" t="s">
        <v>0</v>
      </c>
      <c r="B6" s="17" t="s">
        <v>1</v>
      </c>
      <c r="C6" s="18" t="s">
        <v>8</v>
      </c>
      <c r="D6" s="18" t="s">
        <v>9</v>
      </c>
      <c r="E6" s="19" t="s">
        <v>8</v>
      </c>
      <c r="F6" s="19" t="s">
        <v>9</v>
      </c>
      <c r="G6" s="19" t="s">
        <v>8</v>
      </c>
      <c r="H6" s="19" t="s">
        <v>9</v>
      </c>
      <c r="I6" s="19" t="s">
        <v>8</v>
      </c>
      <c r="J6" s="19" t="s">
        <v>9</v>
      </c>
      <c r="K6" s="19" t="s">
        <v>8</v>
      </c>
      <c r="L6" s="19" t="s">
        <v>9</v>
      </c>
      <c r="M6" s="19" t="s">
        <v>8</v>
      </c>
      <c r="N6" s="19" t="s">
        <v>9</v>
      </c>
      <c r="O6" s="19" t="s">
        <v>8</v>
      </c>
      <c r="P6" s="19" t="s">
        <v>9</v>
      </c>
      <c r="Q6" s="19" t="s">
        <v>8</v>
      </c>
      <c r="R6" s="19" t="s">
        <v>9</v>
      </c>
      <c r="S6" s="19" t="s">
        <v>8</v>
      </c>
      <c r="T6" s="19" t="s">
        <v>9</v>
      </c>
      <c r="U6" s="19" t="s">
        <v>8</v>
      </c>
      <c r="V6" s="19" t="s">
        <v>9</v>
      </c>
      <c r="W6" s="19" t="s">
        <v>8</v>
      </c>
      <c r="X6" s="19" t="s">
        <v>9</v>
      </c>
      <c r="Y6" s="19" t="s">
        <v>8</v>
      </c>
      <c r="Z6" s="19" t="s">
        <v>9</v>
      </c>
      <c r="AA6" s="19" t="s">
        <v>8</v>
      </c>
      <c r="AB6" s="19" t="s">
        <v>9</v>
      </c>
      <c r="AC6" s="19" t="s">
        <v>8</v>
      </c>
      <c r="AD6" s="19" t="s">
        <v>9</v>
      </c>
    </row>
    <row r="7" spans="3:9" ht="12.75">
      <c r="C7" s="5"/>
      <c r="I7" s="5"/>
    </row>
    <row r="8" spans="1:30" s="5" customFormat="1" ht="12.75">
      <c r="A8" s="10" t="s">
        <v>11</v>
      </c>
      <c r="B8" s="4">
        <f>SUM(C8,E8,G8,I8,K8,M8,O8,Q8,S8,U8,W8,Y8,AA8,AC8)</f>
        <v>1340242</v>
      </c>
      <c r="C8" s="4">
        <v>103967</v>
      </c>
      <c r="D8" s="6">
        <f>C8/B8</f>
        <v>0.07757330392570894</v>
      </c>
      <c r="E8" s="4">
        <v>1889</v>
      </c>
      <c r="F8" s="6">
        <f>E8/B8</f>
        <v>0.001409446950625335</v>
      </c>
      <c r="G8" s="4">
        <v>64839</v>
      </c>
      <c r="H8" s="6">
        <f>G8/B8</f>
        <v>0.048378576406350494</v>
      </c>
      <c r="I8" s="4">
        <v>234461</v>
      </c>
      <c r="J8" s="6">
        <f>I8/B8</f>
        <v>0.17493930200665253</v>
      </c>
      <c r="K8" s="4">
        <v>54886</v>
      </c>
      <c r="L8" s="6">
        <f>K8/B8</f>
        <v>0.04095230562838652</v>
      </c>
      <c r="M8" s="4">
        <v>28659</v>
      </c>
      <c r="N8" s="6">
        <f>M8/B8</f>
        <v>0.021383451645299877</v>
      </c>
      <c r="O8" s="4">
        <v>62371</v>
      </c>
      <c r="P8" s="6">
        <f>O8/B8</f>
        <v>0.04653711792347949</v>
      </c>
      <c r="Q8" s="4">
        <v>231858</v>
      </c>
      <c r="R8" s="6">
        <f>Q8/B8</f>
        <v>0.1729971154463149</v>
      </c>
      <c r="S8" s="4">
        <v>83035</v>
      </c>
      <c r="T8" s="6">
        <f>S8/B8</f>
        <v>0.06195522898103477</v>
      </c>
      <c r="U8" s="4">
        <v>49786</v>
      </c>
      <c r="V8" s="6">
        <f>U8/B8</f>
        <v>0.03714702270187026</v>
      </c>
      <c r="W8" s="4">
        <v>35769</v>
      </c>
      <c r="X8" s="6">
        <f>W8/B8</f>
        <v>0.026688463725207837</v>
      </c>
      <c r="Y8" s="4">
        <v>13628</v>
      </c>
      <c r="Z8" s="6">
        <f>Y8/B8</f>
        <v>0.010168312886777164</v>
      </c>
      <c r="AA8" s="4">
        <v>329588</v>
      </c>
      <c r="AB8" s="6">
        <f>AA8/B8</f>
        <v>0.24591678219306662</v>
      </c>
      <c r="AC8" s="4">
        <v>45506</v>
      </c>
      <c r="AD8" s="6">
        <f>AC8/B8</f>
        <v>0.03395356957922525</v>
      </c>
    </row>
    <row r="9" spans="3:9" ht="12.75">
      <c r="C9" s="5"/>
      <c r="I9" s="5"/>
    </row>
    <row r="10" spans="1:30" ht="12.75">
      <c r="A10" t="s">
        <v>13</v>
      </c>
      <c r="B10" s="4">
        <f aca="true" t="shared" si="0" ref="B10:B19">SUM(C10,E10,G10,I10,K10,M10,O10,Q10,S10,U10,W10,Y10,AA10,AC10)</f>
        <v>87606</v>
      </c>
      <c r="C10" s="4">
        <v>1866</v>
      </c>
      <c r="D10" s="6">
        <f aca="true" t="shared" si="1" ref="D10:D20">C10/B10</f>
        <v>0.021299910965002396</v>
      </c>
      <c r="E10" s="5">
        <v>186</v>
      </c>
      <c r="F10" s="6">
        <f aca="true" t="shared" si="2" ref="F10:F20">E10/B10</f>
        <v>0.0021231422505307855</v>
      </c>
      <c r="G10" s="4">
        <v>4194</v>
      </c>
      <c r="H10" s="6">
        <f aca="true" t="shared" si="3" ref="H10:H20">G10/B10</f>
        <v>0.047873433326484485</v>
      </c>
      <c r="I10" s="9">
        <v>20777</v>
      </c>
      <c r="J10" s="6">
        <f aca="true" t="shared" si="4" ref="J10:J20">I10/B10</f>
        <v>0.2371641211789147</v>
      </c>
      <c r="K10" s="4">
        <v>3418</v>
      </c>
      <c r="L10" s="6">
        <f aca="true" t="shared" si="5" ref="L10:L20">K10/B10</f>
        <v>0.03901559253932379</v>
      </c>
      <c r="M10" s="4">
        <v>3495</v>
      </c>
      <c r="N10" s="6">
        <f aca="true" t="shared" si="6" ref="N10:N20">M10/B10</f>
        <v>0.03989452777207041</v>
      </c>
      <c r="O10" s="4">
        <v>4006</v>
      </c>
      <c r="P10" s="6">
        <f aca="true" t="shared" si="7" ref="P10:P20">O10/B10</f>
        <v>0.045727461589388854</v>
      </c>
      <c r="Q10" s="4">
        <v>15557</v>
      </c>
      <c r="R10" s="6">
        <f aca="true" t="shared" si="8" ref="R10:R20">Q10/B10</f>
        <v>0.1775791612446636</v>
      </c>
      <c r="S10" s="4">
        <v>5665</v>
      </c>
      <c r="T10" s="6">
        <f aca="true" t="shared" si="9" ref="T10:T20">S10/B10</f>
        <v>0.06466452069492958</v>
      </c>
      <c r="U10" s="4">
        <v>4121</v>
      </c>
      <c r="V10" s="6">
        <f aca="true" t="shared" si="10" ref="V10:V20">U10/B10</f>
        <v>0.047040157066867566</v>
      </c>
      <c r="W10" s="4">
        <v>2290</v>
      </c>
      <c r="X10" s="6">
        <f aca="true" t="shared" si="11" ref="X10:X20">W10/B10</f>
        <v>0.026139762116749996</v>
      </c>
      <c r="Y10" s="5">
        <v>996</v>
      </c>
      <c r="Z10" s="6">
        <f aca="true" t="shared" si="12" ref="Z10:Z20">Y10/B10</f>
        <v>0.011369084309293884</v>
      </c>
      <c r="AA10" s="4">
        <v>18803</v>
      </c>
      <c r="AB10" s="6">
        <f aca="true" t="shared" si="13" ref="AB10:AB20">AA10/B10</f>
        <v>0.21463141793941054</v>
      </c>
      <c r="AC10" s="4">
        <v>2232</v>
      </c>
      <c r="AD10" s="6">
        <f aca="true" t="shared" si="14" ref="AD10:AD20">AC10/B10</f>
        <v>0.025477707006369428</v>
      </c>
    </row>
    <row r="11" spans="1:30" ht="12.75">
      <c r="A11" t="s">
        <v>41</v>
      </c>
      <c r="B11" s="4">
        <f t="shared" si="0"/>
        <v>161975</v>
      </c>
      <c r="C11" s="4">
        <v>4300</v>
      </c>
      <c r="D11" s="6">
        <f t="shared" si="1"/>
        <v>0.02654730668313011</v>
      </c>
      <c r="E11" s="5">
        <v>142</v>
      </c>
      <c r="F11" s="6">
        <f t="shared" si="2"/>
        <v>0.0008766784997684828</v>
      </c>
      <c r="G11" s="4">
        <v>7532</v>
      </c>
      <c r="H11" s="6">
        <f t="shared" si="3"/>
        <v>0.04650100324124093</v>
      </c>
      <c r="I11" s="9">
        <v>29577</v>
      </c>
      <c r="J11" s="6">
        <f t="shared" si="4"/>
        <v>0.18260225343417194</v>
      </c>
      <c r="K11" s="4">
        <v>6640</v>
      </c>
      <c r="L11" s="6">
        <f t="shared" si="5"/>
        <v>0.040993980552554404</v>
      </c>
      <c r="M11" s="4">
        <v>3924</v>
      </c>
      <c r="N11" s="6">
        <f t="shared" si="6"/>
        <v>0.0242259607964192</v>
      </c>
      <c r="O11" s="4">
        <v>12010</v>
      </c>
      <c r="P11" s="6">
        <f t="shared" si="7"/>
        <v>0.0741472449452076</v>
      </c>
      <c r="Q11" s="4">
        <v>30837</v>
      </c>
      <c r="R11" s="6">
        <f t="shared" si="8"/>
        <v>0.19038123167155424</v>
      </c>
      <c r="S11" s="4">
        <v>8929</v>
      </c>
      <c r="T11" s="6">
        <f t="shared" si="9"/>
        <v>0.055125791017132275</v>
      </c>
      <c r="U11" s="4">
        <v>6432</v>
      </c>
      <c r="V11" s="6">
        <f t="shared" si="10"/>
        <v>0.03970983176416114</v>
      </c>
      <c r="W11" s="4">
        <v>4465</v>
      </c>
      <c r="X11" s="6">
        <f t="shared" si="11"/>
        <v>0.02756598240469208</v>
      </c>
      <c r="Y11" s="4">
        <v>2046</v>
      </c>
      <c r="Z11" s="6">
        <f t="shared" si="12"/>
        <v>0.01263157894736842</v>
      </c>
      <c r="AA11" s="4">
        <v>34927</v>
      </c>
      <c r="AB11" s="6">
        <f t="shared" si="13"/>
        <v>0.21563204198178731</v>
      </c>
      <c r="AC11" s="4">
        <v>10214</v>
      </c>
      <c r="AD11" s="6">
        <f t="shared" si="14"/>
        <v>0.06305911406081185</v>
      </c>
    </row>
    <row r="12" spans="1:30" ht="12.75">
      <c r="A12" t="s">
        <v>14</v>
      </c>
      <c r="B12" s="4">
        <f t="shared" si="0"/>
        <v>72497</v>
      </c>
      <c r="C12" s="4">
        <v>1247</v>
      </c>
      <c r="D12" s="6">
        <f t="shared" si="1"/>
        <v>0.017200711753589802</v>
      </c>
      <c r="E12" s="5">
        <v>54</v>
      </c>
      <c r="F12" s="6">
        <f t="shared" si="2"/>
        <v>0.0007448584079341214</v>
      </c>
      <c r="G12" s="4">
        <v>3279</v>
      </c>
      <c r="H12" s="6">
        <f t="shared" si="3"/>
        <v>0.04522945777066637</v>
      </c>
      <c r="I12" s="9">
        <v>12848</v>
      </c>
      <c r="J12" s="6">
        <f t="shared" si="4"/>
        <v>0.1772211263914369</v>
      </c>
      <c r="K12" s="4">
        <v>2818</v>
      </c>
      <c r="L12" s="6">
        <f t="shared" si="5"/>
        <v>0.038870573954784333</v>
      </c>
      <c r="M12" s="4">
        <v>1717</v>
      </c>
      <c r="N12" s="6">
        <f t="shared" si="6"/>
        <v>0.02368373863746086</v>
      </c>
      <c r="O12" s="4">
        <v>4937</v>
      </c>
      <c r="P12" s="6">
        <f t="shared" si="7"/>
        <v>0.0680993696290881</v>
      </c>
      <c r="Q12" s="4">
        <v>14410</v>
      </c>
      <c r="R12" s="6">
        <f t="shared" si="8"/>
        <v>0.1987668455246424</v>
      </c>
      <c r="S12" s="4">
        <v>4437</v>
      </c>
      <c r="T12" s="6">
        <f t="shared" si="9"/>
        <v>0.061202532518586976</v>
      </c>
      <c r="U12" s="4">
        <v>3203</v>
      </c>
      <c r="V12" s="6">
        <f t="shared" si="10"/>
        <v>0.0441811385298702</v>
      </c>
      <c r="W12" s="4">
        <v>1888</v>
      </c>
      <c r="X12" s="6">
        <f t="shared" si="11"/>
        <v>0.026042456929252247</v>
      </c>
      <c r="Y12" s="5">
        <v>850</v>
      </c>
      <c r="Z12" s="6">
        <f t="shared" si="12"/>
        <v>0.011724623087851911</v>
      </c>
      <c r="AA12" s="4">
        <v>16106</v>
      </c>
      <c r="AB12" s="6">
        <f t="shared" si="13"/>
        <v>0.22216091700346222</v>
      </c>
      <c r="AC12" s="4">
        <v>4703</v>
      </c>
      <c r="AD12" s="6">
        <f t="shared" si="14"/>
        <v>0.06487164986137357</v>
      </c>
    </row>
    <row r="13" spans="1:30" ht="12.75">
      <c r="A13" t="s">
        <v>15</v>
      </c>
      <c r="B13" s="4">
        <f t="shared" si="0"/>
        <v>210506</v>
      </c>
      <c r="C13" s="4">
        <v>4640</v>
      </c>
      <c r="D13" s="6">
        <f t="shared" si="1"/>
        <v>0.022042127065261798</v>
      </c>
      <c r="E13" s="5">
        <v>150</v>
      </c>
      <c r="F13" s="6">
        <f t="shared" si="2"/>
        <v>0.0007125687628856185</v>
      </c>
      <c r="G13" s="4">
        <v>9765</v>
      </c>
      <c r="H13" s="6">
        <f t="shared" si="3"/>
        <v>0.04638822646385376</v>
      </c>
      <c r="I13" s="9">
        <v>24764</v>
      </c>
      <c r="J13" s="6">
        <f t="shared" si="4"/>
        <v>0.11764035229399637</v>
      </c>
      <c r="K13" s="4">
        <v>9913</v>
      </c>
      <c r="L13" s="6">
        <f t="shared" si="5"/>
        <v>0.0470912943099009</v>
      </c>
      <c r="M13" s="4">
        <v>5394</v>
      </c>
      <c r="N13" s="6">
        <f t="shared" si="6"/>
        <v>0.02562397271336684</v>
      </c>
      <c r="O13" s="4">
        <v>12136</v>
      </c>
      <c r="P13" s="6">
        <f t="shared" si="7"/>
        <v>0.05765156337586577</v>
      </c>
      <c r="Q13" s="4">
        <v>35830</v>
      </c>
      <c r="R13" s="6">
        <f t="shared" si="8"/>
        <v>0.17020892516127806</v>
      </c>
      <c r="S13" s="4">
        <v>29116</v>
      </c>
      <c r="T13" s="6">
        <f t="shared" si="9"/>
        <v>0.13831434733451778</v>
      </c>
      <c r="U13" s="4">
        <v>10723</v>
      </c>
      <c r="V13" s="6">
        <f t="shared" si="10"/>
        <v>0.050939165629483245</v>
      </c>
      <c r="W13" s="4">
        <v>5813</v>
      </c>
      <c r="X13" s="6">
        <f t="shared" si="11"/>
        <v>0.027614414791027334</v>
      </c>
      <c r="Y13" s="4">
        <v>2672</v>
      </c>
      <c r="Z13" s="6">
        <f t="shared" si="12"/>
        <v>0.012693224896202483</v>
      </c>
      <c r="AA13" s="4">
        <v>49260</v>
      </c>
      <c r="AB13" s="6">
        <f t="shared" si="13"/>
        <v>0.2340075817316371</v>
      </c>
      <c r="AC13" s="4">
        <v>10330</v>
      </c>
      <c r="AD13" s="6">
        <f t="shared" si="14"/>
        <v>0.049072235470722925</v>
      </c>
    </row>
    <row r="14" spans="1:30" ht="12.75">
      <c r="A14" t="s">
        <v>16</v>
      </c>
      <c r="B14" s="4">
        <f t="shared" si="0"/>
        <v>42025</v>
      </c>
      <c r="C14" s="4">
        <v>2404</v>
      </c>
      <c r="D14" s="6">
        <f t="shared" si="1"/>
        <v>0.05720404521118382</v>
      </c>
      <c r="E14" s="5">
        <v>13</v>
      </c>
      <c r="F14" s="6">
        <f t="shared" si="2"/>
        <v>0.0003093396787626413</v>
      </c>
      <c r="G14" s="4">
        <v>1847</v>
      </c>
      <c r="H14" s="6">
        <f t="shared" si="3"/>
        <v>0.043950029744199884</v>
      </c>
      <c r="I14" s="9">
        <v>9240</v>
      </c>
      <c r="J14" s="6">
        <f t="shared" si="4"/>
        <v>0.2198691255205235</v>
      </c>
      <c r="K14" s="4">
        <v>1223</v>
      </c>
      <c r="L14" s="6">
        <f t="shared" si="5"/>
        <v>0.0291017251635931</v>
      </c>
      <c r="M14" s="5">
        <v>704</v>
      </c>
      <c r="N14" s="6">
        <f t="shared" si="6"/>
        <v>0.016751933372992266</v>
      </c>
      <c r="O14" s="4">
        <v>2055</v>
      </c>
      <c r="P14" s="6">
        <f t="shared" si="7"/>
        <v>0.04889946460440214</v>
      </c>
      <c r="Q14" s="4">
        <v>7557</v>
      </c>
      <c r="R14" s="6">
        <f t="shared" si="8"/>
        <v>0.17982153480071386</v>
      </c>
      <c r="S14" s="4">
        <v>1746</v>
      </c>
      <c r="T14" s="6">
        <f t="shared" si="9"/>
        <v>0.041546698393813204</v>
      </c>
      <c r="U14" s="4">
        <v>1447</v>
      </c>
      <c r="V14" s="6">
        <f t="shared" si="10"/>
        <v>0.03443188578227246</v>
      </c>
      <c r="W14" s="4">
        <v>1109</v>
      </c>
      <c r="X14" s="6">
        <f t="shared" si="11"/>
        <v>0.026389054134443785</v>
      </c>
      <c r="Y14" s="5">
        <v>733</v>
      </c>
      <c r="Z14" s="6">
        <f t="shared" si="12"/>
        <v>0.017441998810232003</v>
      </c>
      <c r="AA14" s="4">
        <v>11072</v>
      </c>
      <c r="AB14" s="6">
        <f t="shared" si="13"/>
        <v>0.2634622248661511</v>
      </c>
      <c r="AC14" s="5">
        <v>875</v>
      </c>
      <c r="AD14" s="6">
        <f t="shared" si="14"/>
        <v>0.02082093991671624</v>
      </c>
    </row>
    <row r="15" spans="1:30" ht="12.75">
      <c r="A15" t="s">
        <v>17</v>
      </c>
      <c r="B15" s="4">
        <f t="shared" si="0"/>
        <v>54591</v>
      </c>
      <c r="C15" s="4">
        <v>1547</v>
      </c>
      <c r="D15" s="6">
        <f t="shared" si="1"/>
        <v>0.02833800443296514</v>
      </c>
      <c r="E15" s="5">
        <v>60</v>
      </c>
      <c r="F15" s="6">
        <f t="shared" si="2"/>
        <v>0.0010990822663076332</v>
      </c>
      <c r="G15" s="4">
        <v>1949</v>
      </c>
      <c r="H15" s="6">
        <f t="shared" si="3"/>
        <v>0.03570185561722628</v>
      </c>
      <c r="I15" s="9">
        <v>4370</v>
      </c>
      <c r="J15" s="6">
        <f t="shared" si="4"/>
        <v>0.08004982506273928</v>
      </c>
      <c r="K15" s="4">
        <v>1133</v>
      </c>
      <c r="L15" s="6">
        <f t="shared" si="5"/>
        <v>0.02075433679544247</v>
      </c>
      <c r="M15" s="5">
        <v>735</v>
      </c>
      <c r="N15" s="6">
        <f t="shared" si="6"/>
        <v>0.013463757762268505</v>
      </c>
      <c r="O15" s="4">
        <v>1223</v>
      </c>
      <c r="P15" s="6">
        <f t="shared" si="7"/>
        <v>0.022402960194903922</v>
      </c>
      <c r="Q15" s="4">
        <v>9382</v>
      </c>
      <c r="R15" s="6">
        <f t="shared" si="8"/>
        <v>0.17185983037497024</v>
      </c>
      <c r="S15" s="4">
        <v>1941</v>
      </c>
      <c r="T15" s="6">
        <f t="shared" si="9"/>
        <v>0.035555311315051935</v>
      </c>
      <c r="U15" s="4">
        <v>2174</v>
      </c>
      <c r="V15" s="6">
        <f t="shared" si="10"/>
        <v>0.039823414115879904</v>
      </c>
      <c r="W15" s="4">
        <v>1527</v>
      </c>
      <c r="X15" s="6">
        <f t="shared" si="11"/>
        <v>0.027971643677529263</v>
      </c>
      <c r="Y15" s="5">
        <v>679</v>
      </c>
      <c r="Z15" s="6">
        <f t="shared" si="12"/>
        <v>0.012437947647048048</v>
      </c>
      <c r="AA15" s="4">
        <v>26565</v>
      </c>
      <c r="AB15" s="6">
        <f t="shared" si="13"/>
        <v>0.4866186734077046</v>
      </c>
      <c r="AC15" s="4">
        <v>1306</v>
      </c>
      <c r="AD15" s="6">
        <f t="shared" si="14"/>
        <v>0.023923357329962813</v>
      </c>
    </row>
    <row r="16" spans="1:30" ht="12.75">
      <c r="A16" t="s">
        <v>18</v>
      </c>
      <c r="B16" s="4">
        <f t="shared" si="0"/>
        <v>306751</v>
      </c>
      <c r="C16" s="4">
        <v>5468</v>
      </c>
      <c r="D16" s="6">
        <f t="shared" si="1"/>
        <v>0.017825532761099393</v>
      </c>
      <c r="E16" s="5">
        <v>609</v>
      </c>
      <c r="F16" s="6">
        <f t="shared" si="2"/>
        <v>0.001985323601227054</v>
      </c>
      <c r="G16" s="4">
        <v>16396</v>
      </c>
      <c r="H16" s="6">
        <f t="shared" si="3"/>
        <v>0.0534505184987172</v>
      </c>
      <c r="I16" s="9">
        <v>35571</v>
      </c>
      <c r="J16" s="6">
        <f t="shared" si="4"/>
        <v>0.1159605021662521</v>
      </c>
      <c r="K16" s="4">
        <v>16866</v>
      </c>
      <c r="L16" s="6">
        <f t="shared" si="5"/>
        <v>0.05498270584284974</v>
      </c>
      <c r="M16" s="4">
        <v>11902</v>
      </c>
      <c r="N16" s="6">
        <f t="shared" si="6"/>
        <v>0.038800199510352046</v>
      </c>
      <c r="O16" s="4">
        <v>16204</v>
      </c>
      <c r="P16" s="6">
        <f t="shared" si="7"/>
        <v>0.052824603668773694</v>
      </c>
      <c r="Q16" s="4">
        <v>56764</v>
      </c>
      <c r="R16" s="6">
        <f t="shared" si="8"/>
        <v>0.18504911149433906</v>
      </c>
      <c r="S16" s="4">
        <v>30499</v>
      </c>
      <c r="T16" s="6">
        <f t="shared" si="9"/>
        <v>0.09942591874191119</v>
      </c>
      <c r="U16" s="4">
        <v>19776</v>
      </c>
      <c r="V16" s="6">
        <f t="shared" si="10"/>
        <v>0.06446922748418098</v>
      </c>
      <c r="W16" s="4">
        <v>9768</v>
      </c>
      <c r="X16" s="6">
        <f t="shared" si="11"/>
        <v>0.0318434169733758</v>
      </c>
      <c r="Y16" s="4">
        <v>4138</v>
      </c>
      <c r="Z16" s="6">
        <f t="shared" si="12"/>
        <v>0.013489768574511575</v>
      </c>
      <c r="AA16" s="4">
        <v>72653</v>
      </c>
      <c r="AB16" s="6">
        <f t="shared" si="13"/>
        <v>0.23684682364523668</v>
      </c>
      <c r="AC16" s="4">
        <v>10137</v>
      </c>
      <c r="AD16" s="6">
        <f t="shared" si="14"/>
        <v>0.033046347037173476</v>
      </c>
    </row>
    <row r="17" spans="1:30" ht="12.75">
      <c r="A17" t="s">
        <v>19</v>
      </c>
      <c r="B17" s="4">
        <f t="shared" si="0"/>
        <v>40343</v>
      </c>
      <c r="C17" s="4">
        <v>1704</v>
      </c>
      <c r="D17" s="6">
        <f t="shared" si="1"/>
        <v>0.04223781077262474</v>
      </c>
      <c r="E17" s="5">
        <v>44</v>
      </c>
      <c r="F17" s="6">
        <f t="shared" si="2"/>
        <v>0.0010906476960067422</v>
      </c>
      <c r="G17" s="4">
        <v>2256</v>
      </c>
      <c r="H17" s="6">
        <f t="shared" si="3"/>
        <v>0.055920481867982055</v>
      </c>
      <c r="I17" s="9">
        <v>5885</v>
      </c>
      <c r="J17" s="6">
        <f t="shared" si="4"/>
        <v>0.14587412934090177</v>
      </c>
      <c r="K17" s="4">
        <v>3049</v>
      </c>
      <c r="L17" s="6">
        <f t="shared" si="5"/>
        <v>0.07557692784373993</v>
      </c>
      <c r="M17" s="4">
        <v>1434</v>
      </c>
      <c r="N17" s="6">
        <f t="shared" si="6"/>
        <v>0.03554519991076519</v>
      </c>
      <c r="O17" s="4">
        <v>2186</v>
      </c>
      <c r="P17" s="6">
        <f t="shared" si="7"/>
        <v>0.054185360533425875</v>
      </c>
      <c r="Q17" s="4">
        <v>6939</v>
      </c>
      <c r="R17" s="6">
        <f t="shared" si="8"/>
        <v>0.17200009914979056</v>
      </c>
      <c r="S17" s="4">
        <v>3517</v>
      </c>
      <c r="T17" s="6">
        <f t="shared" si="9"/>
        <v>0.08717745333762983</v>
      </c>
      <c r="U17" s="4">
        <v>2106</v>
      </c>
      <c r="V17" s="6">
        <f t="shared" si="10"/>
        <v>0.05220236472250452</v>
      </c>
      <c r="W17" s="4">
        <v>1177</v>
      </c>
      <c r="X17" s="6">
        <f t="shared" si="11"/>
        <v>0.029174825868180352</v>
      </c>
      <c r="Y17" s="5">
        <v>576</v>
      </c>
      <c r="Z17" s="6">
        <f t="shared" si="12"/>
        <v>0.014277569838633717</v>
      </c>
      <c r="AA17" s="4">
        <v>8290</v>
      </c>
      <c r="AB17" s="6">
        <f t="shared" si="13"/>
        <v>0.20548794090672484</v>
      </c>
      <c r="AC17" s="4">
        <v>1180</v>
      </c>
      <c r="AD17" s="6">
        <f t="shared" si="14"/>
        <v>0.029249188211089905</v>
      </c>
    </row>
    <row r="18" spans="1:30" ht="12.75">
      <c r="A18" t="s">
        <v>20</v>
      </c>
      <c r="B18" s="4">
        <f t="shared" si="0"/>
        <v>54471</v>
      </c>
      <c r="C18" s="4">
        <v>1843</v>
      </c>
      <c r="D18" s="6">
        <f t="shared" si="1"/>
        <v>0.03383451744965211</v>
      </c>
      <c r="E18" s="5">
        <v>31</v>
      </c>
      <c r="F18" s="6">
        <f t="shared" si="2"/>
        <v>0.0005691101687136274</v>
      </c>
      <c r="G18" s="4">
        <v>2646</v>
      </c>
      <c r="H18" s="6">
        <f t="shared" si="3"/>
        <v>0.048576306658588975</v>
      </c>
      <c r="I18" s="9">
        <v>10625</v>
      </c>
      <c r="J18" s="6">
        <f t="shared" si="4"/>
        <v>0.195057920728461</v>
      </c>
      <c r="K18" s="4">
        <v>2745</v>
      </c>
      <c r="L18" s="6">
        <f t="shared" si="5"/>
        <v>0.050393787519964754</v>
      </c>
      <c r="M18" s="4">
        <v>1740</v>
      </c>
      <c r="N18" s="6">
        <f t="shared" si="6"/>
        <v>0.031943603018119736</v>
      </c>
      <c r="O18" s="4">
        <v>2830</v>
      </c>
      <c r="P18" s="6">
        <f t="shared" si="7"/>
        <v>0.05195425088579244</v>
      </c>
      <c r="Q18" s="4">
        <v>10682</v>
      </c>
      <c r="R18" s="6">
        <f t="shared" si="8"/>
        <v>0.19610434910319252</v>
      </c>
      <c r="S18" s="4">
        <v>2914</v>
      </c>
      <c r="T18" s="6">
        <f t="shared" si="9"/>
        <v>0.053496355859080975</v>
      </c>
      <c r="U18" s="4">
        <v>1836</v>
      </c>
      <c r="V18" s="6">
        <f t="shared" si="10"/>
        <v>0.033706008701878065</v>
      </c>
      <c r="W18" s="4">
        <v>1392</v>
      </c>
      <c r="X18" s="6">
        <f t="shared" si="11"/>
        <v>0.025554882414495786</v>
      </c>
      <c r="Y18" s="5">
        <v>535</v>
      </c>
      <c r="Z18" s="6">
        <f t="shared" si="12"/>
        <v>0.00982174000844486</v>
      </c>
      <c r="AA18" s="4">
        <v>12867</v>
      </c>
      <c r="AB18" s="6">
        <f t="shared" si="13"/>
        <v>0.2362174368012337</v>
      </c>
      <c r="AC18" s="4">
        <v>1785</v>
      </c>
      <c r="AD18" s="6">
        <f t="shared" si="14"/>
        <v>0.032769730682381454</v>
      </c>
    </row>
    <row r="19" spans="1:30" ht="12.75">
      <c r="A19" t="s">
        <v>21</v>
      </c>
      <c r="B19" s="4">
        <f t="shared" si="0"/>
        <v>46324</v>
      </c>
      <c r="C19" s="4">
        <v>1525</v>
      </c>
      <c r="D19" s="6">
        <f t="shared" si="1"/>
        <v>0.03292030049218548</v>
      </c>
      <c r="E19" s="5">
        <v>18</v>
      </c>
      <c r="F19" s="6">
        <f t="shared" si="2"/>
        <v>0.00038856748121923843</v>
      </c>
      <c r="G19" s="4">
        <v>2186</v>
      </c>
      <c r="H19" s="6">
        <f t="shared" si="3"/>
        <v>0.047189361885847506</v>
      </c>
      <c r="I19" s="9">
        <v>8480</v>
      </c>
      <c r="J19" s="6">
        <f t="shared" si="4"/>
        <v>0.1830584578188412</v>
      </c>
      <c r="K19" s="4">
        <v>2417</v>
      </c>
      <c r="L19" s="6">
        <f t="shared" si="5"/>
        <v>0.05217597789482774</v>
      </c>
      <c r="M19" s="4">
        <v>1460</v>
      </c>
      <c r="N19" s="6">
        <f t="shared" si="6"/>
        <v>0.03151714014333823</v>
      </c>
      <c r="O19" s="4">
        <v>2299</v>
      </c>
      <c r="P19" s="6">
        <f t="shared" si="7"/>
        <v>0.049628702184612725</v>
      </c>
      <c r="Q19" s="4">
        <v>9273</v>
      </c>
      <c r="R19" s="6">
        <f t="shared" si="8"/>
        <v>0.20017701407477764</v>
      </c>
      <c r="S19" s="4">
        <v>2438</v>
      </c>
      <c r="T19" s="6">
        <f t="shared" si="9"/>
        <v>0.052629306622916844</v>
      </c>
      <c r="U19" s="4">
        <v>1585</v>
      </c>
      <c r="V19" s="6">
        <f t="shared" si="10"/>
        <v>0.034215525429582935</v>
      </c>
      <c r="W19" s="4">
        <v>1198</v>
      </c>
      <c r="X19" s="6">
        <f t="shared" si="11"/>
        <v>0.025861324583369313</v>
      </c>
      <c r="Y19" s="5">
        <v>498</v>
      </c>
      <c r="Z19" s="6">
        <f t="shared" si="12"/>
        <v>0.01075036698039893</v>
      </c>
      <c r="AA19" s="4">
        <v>11404</v>
      </c>
      <c r="AB19" s="6">
        <f t="shared" si="13"/>
        <v>0.24617908643467748</v>
      </c>
      <c r="AC19" s="4">
        <v>1543</v>
      </c>
      <c r="AD19" s="6">
        <f t="shared" si="14"/>
        <v>0.03330886797340472</v>
      </c>
    </row>
    <row r="20" spans="1:30" ht="12.75">
      <c r="A20" t="s">
        <v>22</v>
      </c>
      <c r="B20" s="4">
        <f>SUM(C20,E20,G20,I20,K20,M20,O20,Q20,S20,U20,W20,Y20,AA20,AC20)</f>
        <v>67404</v>
      </c>
      <c r="C20" s="4">
        <v>2440</v>
      </c>
      <c r="D20" s="6">
        <f t="shared" si="1"/>
        <v>0.03619963206931339</v>
      </c>
      <c r="E20" s="5">
        <v>41</v>
      </c>
      <c r="F20" s="6">
        <f t="shared" si="2"/>
        <v>0.0006082725060827251</v>
      </c>
      <c r="G20" s="4">
        <v>2978</v>
      </c>
      <c r="H20" s="6">
        <f t="shared" si="3"/>
        <v>0.04418135422230135</v>
      </c>
      <c r="I20" s="9">
        <v>13885</v>
      </c>
      <c r="J20" s="6">
        <f t="shared" si="4"/>
        <v>0.20599667675508873</v>
      </c>
      <c r="K20" s="4">
        <v>2111</v>
      </c>
      <c r="L20" s="6">
        <f t="shared" si="5"/>
        <v>0.031318616105869085</v>
      </c>
      <c r="M20" s="4">
        <v>1142</v>
      </c>
      <c r="N20" s="6">
        <f t="shared" si="6"/>
        <v>0.016942614681621268</v>
      </c>
      <c r="O20" s="4">
        <v>2409</v>
      </c>
      <c r="P20" s="6">
        <f t="shared" si="7"/>
        <v>0.035739718711055725</v>
      </c>
      <c r="Q20" s="4">
        <v>13509</v>
      </c>
      <c r="R20" s="6">
        <f t="shared" si="8"/>
        <v>0.20041837279686667</v>
      </c>
      <c r="S20" s="4">
        <v>3587</v>
      </c>
      <c r="T20" s="6">
        <f t="shared" si="9"/>
        <v>0.05321642632484719</v>
      </c>
      <c r="U20" s="4">
        <v>2402</v>
      </c>
      <c r="V20" s="6">
        <f t="shared" si="10"/>
        <v>0.03563586730757819</v>
      </c>
      <c r="W20" s="4">
        <v>2173</v>
      </c>
      <c r="X20" s="6">
        <f t="shared" si="11"/>
        <v>0.03223844282238443</v>
      </c>
      <c r="Y20" s="5">
        <v>915</v>
      </c>
      <c r="Z20" s="6">
        <f t="shared" si="12"/>
        <v>0.013574862025992522</v>
      </c>
      <c r="AA20" s="4">
        <v>17903</v>
      </c>
      <c r="AB20" s="6">
        <f t="shared" si="13"/>
        <v>0.2656073823511958</v>
      </c>
      <c r="AC20" s="4">
        <v>1909</v>
      </c>
      <c r="AD20" s="6">
        <f t="shared" si="14"/>
        <v>0.02832176131980298</v>
      </c>
    </row>
    <row r="21" ht="12.75">
      <c r="G21" s="5"/>
    </row>
    <row r="22" spans="2:17" ht="12.75">
      <c r="B22" s="7" t="s">
        <v>39</v>
      </c>
      <c r="O22" s="7" t="s">
        <v>39</v>
      </c>
      <c r="P22" s="7"/>
      <c r="Q22" s="7"/>
    </row>
    <row r="23" spans="2:17" ht="12.75">
      <c r="B23" s="8" t="s">
        <v>12</v>
      </c>
      <c r="O23" s="8" t="s">
        <v>12</v>
      </c>
      <c r="P23" s="8"/>
      <c r="Q23" s="8"/>
    </row>
    <row r="24" spans="2:17" ht="12.75">
      <c r="B24" s="7" t="s">
        <v>40</v>
      </c>
      <c r="O24" s="7" t="s">
        <v>40</v>
      </c>
      <c r="P24" s="7"/>
      <c r="Q24" s="7"/>
    </row>
    <row r="25" spans="2:17" ht="12.75">
      <c r="B25" s="21" t="s">
        <v>42</v>
      </c>
      <c r="O25" s="21" t="s">
        <v>42</v>
      </c>
      <c r="P25" s="21"/>
      <c r="Q25" s="21"/>
    </row>
  </sheetData>
  <mergeCells count="25">
    <mergeCell ref="AA4:AB4"/>
    <mergeCell ref="U5:V5"/>
    <mergeCell ref="W5:X5"/>
    <mergeCell ref="Y5:Z5"/>
    <mergeCell ref="AA5:AB5"/>
    <mergeCell ref="S5:T5"/>
    <mergeCell ref="U4:V4"/>
    <mergeCell ref="B3:P3"/>
    <mergeCell ref="Q3:AD3"/>
    <mergeCell ref="C4:D4"/>
    <mergeCell ref="E4:F4"/>
    <mergeCell ref="M4:N4"/>
    <mergeCell ref="S4:T4"/>
    <mergeCell ref="W4:X4"/>
    <mergeCell ref="Y4:Z4"/>
    <mergeCell ref="AC5:AD5"/>
    <mergeCell ref="AC4:AD4"/>
    <mergeCell ref="C5:D5"/>
    <mergeCell ref="E5:F5"/>
    <mergeCell ref="G5:H5"/>
    <mergeCell ref="I5:J5"/>
    <mergeCell ref="K5:L5"/>
    <mergeCell ref="M5:N5"/>
    <mergeCell ref="O5:P5"/>
    <mergeCell ref="Q5:R5"/>
  </mergeCells>
  <hyperlinks>
    <hyperlink ref="B25" r:id="rId1" display="www.iowadatacenter.org"/>
    <hyperlink ref="O25" r:id="rId2" display="www.iowadatacenter.org"/>
  </hyperlinks>
  <printOptions/>
  <pageMargins left="0.5" right="0.5" top="1" bottom="1" header="0.5" footer="0.5"/>
  <pageSetup fitToWidth="2" horizontalDpi="600" verticalDpi="600" orientation="landscape" pageOrder="overThenDown" scale="71" r:id="rId3"/>
  <headerFooter alignWithMargins="0">
    <oddFooter>&amp;CPage &amp;P of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2003-08-20T19:25:46Z</cp:lastPrinted>
  <dcterms:created xsi:type="dcterms:W3CDTF">2002-06-14T19:58:48Z</dcterms:created>
  <dcterms:modified xsi:type="dcterms:W3CDTF">2004-05-19T17:59:23Z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