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50" windowWidth="15345" windowHeight="9060" activeTab="0"/>
  </bookViews>
  <sheets>
    <sheet name="Total population and change" sheetId="1" r:id="rId1"/>
  </sheets>
  <definedNames>
    <definedName name="_xlnm.Print_Titles" localSheetId="0">'Total population and change'!$1:$55</definedName>
  </definedNames>
  <calcPr fullCalcOnLoad="1"/>
</workbook>
</file>

<file path=xl/sharedStrings.xml><?xml version="1.0" encoding="utf-8"?>
<sst xmlns="http://schemas.openxmlformats.org/spreadsheetml/2006/main" count="70" uniqueCount="63">
  <si>
    <t>Numeric</t>
  </si>
  <si>
    <t>Percent</t>
  </si>
  <si>
    <t>Area Name</t>
  </si>
  <si>
    <t>change</t>
  </si>
  <si>
    <t xml:space="preserve">Prepared By: State Library of Iowa, State Data Center Program, 800-248-4483, </t>
  </si>
  <si>
    <t>July 1, 2002</t>
  </si>
  <si>
    <t>(Revised)</t>
  </si>
  <si>
    <t>July 1, 2001</t>
  </si>
  <si>
    <t>July 1, 2000</t>
  </si>
  <si>
    <t>April 1, 2000</t>
  </si>
  <si>
    <t>releases new population estimates for the current year, it also revises estimates for previous years in the decade.</t>
  </si>
  <si>
    <t>July 1, 2003</t>
  </si>
  <si>
    <t>4/1/2000 (Estimates base) to 7/1/2003</t>
  </si>
  <si>
    <t>http://www.iowadatacenter.org</t>
  </si>
  <si>
    <t>Source: U.S. Census Bureau, Population Division, (301) 457-2422, Released April 9, 2004</t>
  </si>
  <si>
    <t xml:space="preserve">Ames, IA MSA </t>
  </si>
  <si>
    <t xml:space="preserve">   Story county, IA </t>
  </si>
  <si>
    <t xml:space="preserve">Cedar Rapids, IA MSA </t>
  </si>
  <si>
    <t xml:space="preserve">Benton county, IA </t>
  </si>
  <si>
    <t xml:space="preserve">Jones county, IA </t>
  </si>
  <si>
    <t xml:space="preserve">Linn county, IA </t>
  </si>
  <si>
    <t xml:space="preserve">Davenport-Moline-Rock Island, IA-IL MSA </t>
  </si>
  <si>
    <t xml:space="preserve">Henry county, IL </t>
  </si>
  <si>
    <t xml:space="preserve">Mercer county, IL </t>
  </si>
  <si>
    <t xml:space="preserve">Rock Island county, IL </t>
  </si>
  <si>
    <t xml:space="preserve">Scott county, IA </t>
  </si>
  <si>
    <t xml:space="preserve">Des Moines, IA MSA </t>
  </si>
  <si>
    <t xml:space="preserve">Dallas county, IA </t>
  </si>
  <si>
    <t xml:space="preserve">Guthrie county, IA </t>
  </si>
  <si>
    <t xml:space="preserve">Madison county, IA </t>
  </si>
  <si>
    <t xml:space="preserve">Polk county, IA </t>
  </si>
  <si>
    <t xml:space="preserve">Warren county, IA </t>
  </si>
  <si>
    <t xml:space="preserve">Dubuque, IA MSA </t>
  </si>
  <si>
    <t xml:space="preserve">Dubuque county, IA </t>
  </si>
  <si>
    <t xml:space="preserve">Iowa City, IA MSA </t>
  </si>
  <si>
    <t xml:space="preserve">Johnson county, IA </t>
  </si>
  <si>
    <t xml:space="preserve">Washington, IA </t>
  </si>
  <si>
    <t xml:space="preserve">Omaha, NE-IA MSA </t>
  </si>
  <si>
    <t xml:space="preserve">Harrison county, IA </t>
  </si>
  <si>
    <t xml:space="preserve">Mills county, IA </t>
  </si>
  <si>
    <t xml:space="preserve">Pottawattamie county, IA </t>
  </si>
  <si>
    <t xml:space="preserve">Cass county, NE </t>
  </si>
  <si>
    <t xml:space="preserve">Douglas county, NE </t>
  </si>
  <si>
    <t xml:space="preserve">Sarpy county, NE </t>
  </si>
  <si>
    <t xml:space="preserve">Saunders county, NE </t>
  </si>
  <si>
    <t xml:space="preserve">Washington county, NE </t>
  </si>
  <si>
    <t xml:space="preserve">Sioux City, IA-NE-SD MSA </t>
  </si>
  <si>
    <t xml:space="preserve">Woodbury county, IA </t>
  </si>
  <si>
    <t xml:space="preserve">Dakota county, NE </t>
  </si>
  <si>
    <t>Dixon county, NE</t>
  </si>
  <si>
    <t xml:space="preserve">Union county, SD </t>
  </si>
  <si>
    <t xml:space="preserve">Waterloo-Cedar Falls, IA MSA </t>
  </si>
  <si>
    <t xml:space="preserve">Black Hawk county, IA </t>
  </si>
  <si>
    <t xml:space="preserve">Bremer, county, IA </t>
  </si>
  <si>
    <t xml:space="preserve">Grundy county , IA </t>
  </si>
  <si>
    <t>updates from the Boundary and Annexation Survey, and geographic program revisions.</t>
  </si>
  <si>
    <t xml:space="preserve">Note: Caution is urged in making year-to-year comparisons of population estimates. When the Census Bureau </t>
  </si>
  <si>
    <r>
      <t xml:space="preserve">estimates base </t>
    </r>
    <r>
      <rPr>
        <b/>
        <vertAlign val="superscript"/>
        <sz val="10"/>
        <rFont val="Arial"/>
        <family val="2"/>
      </rPr>
      <t>1</t>
    </r>
  </si>
  <si>
    <r>
      <t>1</t>
    </r>
    <r>
      <rPr>
        <b/>
        <sz val="10"/>
        <rFont val="Arial"/>
        <family val="2"/>
      </rPr>
      <t xml:space="preserve"> The April 1, 2000 Population Estimates Base reflects modifications to the Census 2000 Population as documented in the Count Question Resolution program, </t>
    </r>
  </si>
  <si>
    <t>Population Estimates and Numeric and Percent Change for Iowa's Metropolitan Areas: 2000-2003</t>
  </si>
  <si>
    <t>estimate</t>
  </si>
  <si>
    <t>population</t>
  </si>
  <si>
    <t>census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</si>
</sst>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vertAlign val="superscript"/>
      <sz val="10"/>
      <name val="Arial"/>
      <family val="2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Border="1" applyAlignment="1" applyProtection="1" quotePrefix="1">
      <alignment horizontal="right"/>
      <protection locked="0"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15" fontId="1" fillId="2" borderId="1" xfId="0" applyNumberFormat="1" applyFont="1" applyFill="1" applyBorder="1" applyAlignment="1" quotePrefix="1">
      <alignment horizontal="center"/>
    </xf>
    <xf numFmtId="0" fontId="1" fillId="2" borderId="1" xfId="0" applyFont="1" applyFill="1" applyBorder="1" applyAlignment="1" quotePrefix="1">
      <alignment horizontal="center"/>
    </xf>
    <xf numFmtId="0" fontId="1" fillId="2" borderId="2" xfId="0" applyFont="1" applyFill="1" applyBorder="1" applyAlignment="1" quotePrefix="1">
      <alignment horizontal="right"/>
    </xf>
    <xf numFmtId="14" fontId="1" fillId="2" borderId="1" xfId="0" applyNumberFormat="1" applyFont="1" applyFill="1" applyBorder="1" applyAlignment="1" quotePrefix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 quotePrefix="1">
      <alignment horizontal="centerContinuous"/>
    </xf>
    <xf numFmtId="0" fontId="1" fillId="2" borderId="4" xfId="0" applyFont="1" applyFill="1" applyBorder="1" applyAlignment="1" quotePrefix="1">
      <alignment horizontal="centerContinuous"/>
    </xf>
    <xf numFmtId="0" fontId="1" fillId="2" borderId="5" xfId="0" applyFont="1" applyFill="1" applyBorder="1" applyAlignment="1">
      <alignment/>
    </xf>
    <xf numFmtId="15" fontId="1" fillId="2" borderId="5" xfId="0" applyNumberFormat="1" applyFont="1" applyFill="1" applyBorder="1" applyAlignment="1" quotePrefix="1">
      <alignment horizontal="center"/>
    </xf>
    <xf numFmtId="0" fontId="1" fillId="2" borderId="5" xfId="0" applyFont="1" applyFill="1" applyBorder="1" applyAlignment="1">
      <alignment horizontal="center"/>
    </xf>
    <xf numFmtId="14" fontId="1" fillId="2" borderId="5" xfId="0" applyNumberFormat="1" applyFont="1" applyFill="1" applyBorder="1" applyAlignment="1" quotePrefix="1">
      <alignment horizontal="center"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 applyProtection="1" quotePrefix="1">
      <alignment/>
      <protection locked="0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19" applyFont="1" applyAlignment="1">
      <alignment horizontal="left" indent="1"/>
    </xf>
    <xf numFmtId="3" fontId="0" fillId="0" borderId="0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00390625" style="0" customWidth="1"/>
    <col min="2" max="3" width="11.28125" style="0" customWidth="1"/>
    <col min="4" max="4" width="12.00390625" style="0" customWidth="1"/>
    <col min="5" max="5" width="11.57421875" style="0" customWidth="1"/>
    <col min="6" max="6" width="15.00390625" style="0" customWidth="1"/>
    <col min="7" max="7" width="11.7109375" style="0" customWidth="1"/>
    <col min="8" max="8" width="15.8515625" style="0" customWidth="1"/>
    <col min="9" max="9" width="17.140625" style="0" customWidth="1"/>
  </cols>
  <sheetData>
    <row r="1" ht="12.75">
      <c r="A1" s="1" t="s">
        <v>59</v>
      </c>
    </row>
    <row r="3" spans="1:9" ht="12.75">
      <c r="A3" s="9"/>
      <c r="B3" s="10"/>
      <c r="C3" s="11" t="s">
        <v>5</v>
      </c>
      <c r="D3" s="12" t="s">
        <v>7</v>
      </c>
      <c r="E3" s="13" t="s">
        <v>8</v>
      </c>
      <c r="F3" s="14" t="s">
        <v>9</v>
      </c>
      <c r="G3" s="15"/>
      <c r="H3" s="16" t="s">
        <v>12</v>
      </c>
      <c r="I3" s="17"/>
    </row>
    <row r="4" spans="1:9" ht="12.75">
      <c r="A4" s="18"/>
      <c r="B4" s="19" t="s">
        <v>11</v>
      </c>
      <c r="C4" s="20" t="s">
        <v>60</v>
      </c>
      <c r="D4" s="20" t="s">
        <v>60</v>
      </c>
      <c r="E4" s="20" t="s">
        <v>60</v>
      </c>
      <c r="F4" s="20" t="s">
        <v>61</v>
      </c>
      <c r="G4" s="21" t="s">
        <v>9</v>
      </c>
      <c r="H4" s="20" t="s">
        <v>0</v>
      </c>
      <c r="I4" s="20" t="s">
        <v>1</v>
      </c>
    </row>
    <row r="5" spans="1:9" ht="14.25">
      <c r="A5" s="22" t="s">
        <v>2</v>
      </c>
      <c r="B5" s="23" t="s">
        <v>60</v>
      </c>
      <c r="C5" s="23" t="s">
        <v>6</v>
      </c>
      <c r="D5" s="23" t="s">
        <v>6</v>
      </c>
      <c r="E5" s="23" t="s">
        <v>6</v>
      </c>
      <c r="F5" s="23" t="s">
        <v>57</v>
      </c>
      <c r="G5" s="23" t="s">
        <v>62</v>
      </c>
      <c r="H5" s="23" t="s">
        <v>3</v>
      </c>
      <c r="I5" s="23" t="s">
        <v>3</v>
      </c>
    </row>
    <row r="7" spans="1:11" ht="12.75">
      <c r="A7" s="1" t="s">
        <v>15</v>
      </c>
      <c r="B7" s="8">
        <v>83021</v>
      </c>
      <c r="C7" s="8">
        <v>82084</v>
      </c>
      <c r="D7" s="8">
        <v>80356</v>
      </c>
      <c r="E7" s="8">
        <v>80183</v>
      </c>
      <c r="F7" s="8">
        <v>79981</v>
      </c>
      <c r="G7" s="8">
        <v>79981</v>
      </c>
      <c r="H7" s="3">
        <f>B7-F7</f>
        <v>3040</v>
      </c>
      <c r="I7" s="2">
        <f>H7/F7</f>
        <v>0.03800902714394669</v>
      </c>
      <c r="J7" s="24"/>
      <c r="K7" s="24"/>
    </row>
    <row r="8" spans="1:11" ht="12.75">
      <c r="A8" s="25" t="s">
        <v>16</v>
      </c>
      <c r="B8" s="8">
        <v>83021</v>
      </c>
      <c r="C8" s="8">
        <v>82084</v>
      </c>
      <c r="D8" s="8">
        <v>80356</v>
      </c>
      <c r="E8" s="8">
        <v>80183</v>
      </c>
      <c r="F8" s="8">
        <v>79981</v>
      </c>
      <c r="G8" s="8">
        <v>79981</v>
      </c>
      <c r="H8" s="3">
        <f>B8-F8</f>
        <v>3040</v>
      </c>
      <c r="I8" s="2">
        <f>H8/F8</f>
        <v>0.03800902714394669</v>
      </c>
      <c r="J8" s="26"/>
      <c r="K8" s="24"/>
    </row>
    <row r="9" spans="1:11" ht="12.75">
      <c r="A9" s="25"/>
      <c r="B9" s="26"/>
      <c r="C9" s="26"/>
      <c r="D9" s="26"/>
      <c r="E9" s="26"/>
      <c r="F9" s="26"/>
      <c r="G9" s="26"/>
      <c r="H9" s="26"/>
      <c r="I9" s="26"/>
      <c r="J9" s="26"/>
      <c r="K9" s="24"/>
    </row>
    <row r="10" spans="1:11" ht="12.75">
      <c r="A10" s="1" t="s">
        <v>17</v>
      </c>
      <c r="B10" s="26">
        <f aca="true" t="shared" si="0" ref="B10:G10">SUM(B11:B13)</f>
        <v>242744</v>
      </c>
      <c r="C10" s="26">
        <f t="shared" si="0"/>
        <v>241548</v>
      </c>
      <c r="D10" s="26">
        <f t="shared" si="0"/>
        <v>239714</v>
      </c>
      <c r="E10" s="26">
        <f t="shared" si="0"/>
        <v>237776</v>
      </c>
      <c r="F10" s="26">
        <f t="shared" si="0"/>
        <v>237230</v>
      </c>
      <c r="G10" s="26">
        <f t="shared" si="0"/>
        <v>237230</v>
      </c>
      <c r="H10" s="3">
        <f>B10-F10</f>
        <v>5514</v>
      </c>
      <c r="I10" s="2">
        <f>H10/F10</f>
        <v>0.02324326602874847</v>
      </c>
      <c r="J10" s="26"/>
      <c r="K10" s="24"/>
    </row>
    <row r="11" spans="1:11" ht="12.75">
      <c r="A11" s="27" t="s">
        <v>18</v>
      </c>
      <c r="B11" s="8">
        <v>26243</v>
      </c>
      <c r="C11" s="8">
        <v>26088</v>
      </c>
      <c r="D11" s="8">
        <v>25696</v>
      </c>
      <c r="E11" s="8">
        <v>25340</v>
      </c>
      <c r="F11" s="8">
        <v>25308</v>
      </c>
      <c r="G11" s="8">
        <v>25308</v>
      </c>
      <c r="H11" s="3">
        <f>B11-F11</f>
        <v>935</v>
      </c>
      <c r="I11" s="2">
        <f>H11/F11</f>
        <v>0.036944839576418524</v>
      </c>
      <c r="J11" s="26"/>
      <c r="K11" s="24"/>
    </row>
    <row r="12" spans="1:11" ht="12.75">
      <c r="A12" s="27" t="s">
        <v>19</v>
      </c>
      <c r="B12" s="8">
        <v>20299</v>
      </c>
      <c r="C12" s="8">
        <v>20281</v>
      </c>
      <c r="D12" s="8">
        <v>20185</v>
      </c>
      <c r="E12" s="8">
        <v>20214</v>
      </c>
      <c r="F12" s="8">
        <v>20221</v>
      </c>
      <c r="G12" s="8">
        <v>20221</v>
      </c>
      <c r="H12" s="3">
        <f>B12-F12</f>
        <v>78</v>
      </c>
      <c r="I12" s="2">
        <f>H12/F12</f>
        <v>0.0038573759952524604</v>
      </c>
      <c r="J12" s="26"/>
      <c r="K12" s="24"/>
    </row>
    <row r="13" spans="1:11" ht="12.75">
      <c r="A13" s="27" t="s">
        <v>20</v>
      </c>
      <c r="B13" s="8">
        <v>196202</v>
      </c>
      <c r="C13" s="8">
        <v>195179</v>
      </c>
      <c r="D13" s="8">
        <v>193833</v>
      </c>
      <c r="E13" s="8">
        <v>192222</v>
      </c>
      <c r="F13" s="8">
        <v>191701</v>
      </c>
      <c r="G13" s="8">
        <v>191701</v>
      </c>
      <c r="H13" s="3">
        <f>B13-F13</f>
        <v>4501</v>
      </c>
      <c r="I13" s="2">
        <f>H13/F13</f>
        <v>0.023479272408594633</v>
      </c>
      <c r="J13" s="26"/>
      <c r="K13" s="24"/>
    </row>
    <row r="14" spans="1:11" ht="12.75">
      <c r="A14" s="1"/>
      <c r="B14" s="26"/>
      <c r="C14" s="26"/>
      <c r="D14" s="26"/>
      <c r="E14" s="26"/>
      <c r="F14" s="26"/>
      <c r="G14" s="26"/>
      <c r="H14" s="26"/>
      <c r="I14" s="26"/>
      <c r="J14" s="26"/>
      <c r="K14" s="24"/>
    </row>
    <row r="15" spans="1:11" ht="12.75">
      <c r="A15" s="6" t="s">
        <v>21</v>
      </c>
      <c r="B15" s="26">
        <f aca="true" t="shared" si="1" ref="B15:G15">SUM(B16:B19)</f>
        <v>374973</v>
      </c>
      <c r="C15" s="26">
        <f t="shared" si="1"/>
        <v>375009</v>
      </c>
      <c r="D15" s="26">
        <f t="shared" si="1"/>
        <v>375206</v>
      </c>
      <c r="E15" s="26">
        <f t="shared" si="1"/>
        <v>375854</v>
      </c>
      <c r="F15" s="26">
        <f t="shared" si="1"/>
        <v>376054</v>
      </c>
      <c r="G15" s="26">
        <f t="shared" si="1"/>
        <v>376019</v>
      </c>
      <c r="H15" s="31">
        <f>B15-F15</f>
        <v>-1081</v>
      </c>
      <c r="I15" s="2">
        <f>H15/F15</f>
        <v>-0.00287458716035463</v>
      </c>
      <c r="J15" s="26"/>
      <c r="K15" s="24"/>
    </row>
    <row r="16" spans="1:11" ht="12.75">
      <c r="A16" s="27" t="s">
        <v>22</v>
      </c>
      <c r="B16" s="8">
        <v>50644</v>
      </c>
      <c r="C16" s="8">
        <v>50434</v>
      </c>
      <c r="D16" s="8">
        <v>50710</v>
      </c>
      <c r="E16" s="8">
        <v>51052</v>
      </c>
      <c r="F16" s="8">
        <v>51020</v>
      </c>
      <c r="G16" s="8">
        <v>51020</v>
      </c>
      <c r="H16" s="31">
        <f>B16-F16</f>
        <v>-376</v>
      </c>
      <c r="I16" s="2">
        <f>H16/F16</f>
        <v>-0.007369658957271658</v>
      </c>
      <c r="J16" s="26"/>
      <c r="K16" s="24"/>
    </row>
    <row r="17" spans="1:11" ht="12.75">
      <c r="A17" s="27" t="s">
        <v>23</v>
      </c>
      <c r="B17" s="8">
        <v>17003</v>
      </c>
      <c r="C17" s="8">
        <v>17013</v>
      </c>
      <c r="D17" s="8">
        <v>16946</v>
      </c>
      <c r="E17" s="8">
        <v>16959</v>
      </c>
      <c r="F17" s="8">
        <v>16957</v>
      </c>
      <c r="G17" s="8">
        <v>16957</v>
      </c>
      <c r="H17" s="31">
        <f>B17-F17</f>
        <v>46</v>
      </c>
      <c r="I17" s="2">
        <f>H17/F17</f>
        <v>0.0027127439995282185</v>
      </c>
      <c r="J17" s="26"/>
      <c r="K17" s="24"/>
    </row>
    <row r="18" spans="1:11" ht="12.75">
      <c r="A18" s="27" t="s">
        <v>24</v>
      </c>
      <c r="B18" s="8">
        <v>147912</v>
      </c>
      <c r="C18" s="8">
        <v>148487</v>
      </c>
      <c r="D18" s="8">
        <v>148753</v>
      </c>
      <c r="E18" s="8">
        <v>149116</v>
      </c>
      <c r="F18" s="8">
        <v>149388</v>
      </c>
      <c r="G18" s="8">
        <v>149374</v>
      </c>
      <c r="H18" s="31">
        <f>B18-F18</f>
        <v>-1476</v>
      </c>
      <c r="I18" s="2">
        <f>H18/F18</f>
        <v>-0.00988031167162021</v>
      </c>
      <c r="J18" s="26"/>
      <c r="K18" s="24"/>
    </row>
    <row r="19" spans="1:11" ht="12.75">
      <c r="A19" s="27" t="s">
        <v>25</v>
      </c>
      <c r="B19" s="8">
        <v>159414</v>
      </c>
      <c r="C19" s="8">
        <v>159075</v>
      </c>
      <c r="D19" s="8">
        <v>158797</v>
      </c>
      <c r="E19" s="8">
        <v>158727</v>
      </c>
      <c r="F19" s="8">
        <v>158689</v>
      </c>
      <c r="G19" s="8">
        <v>158668</v>
      </c>
      <c r="H19" s="31">
        <f>B19-F19</f>
        <v>725</v>
      </c>
      <c r="I19" s="2">
        <f>H19/F19</f>
        <v>0.0045686846599323205</v>
      </c>
      <c r="J19" s="26"/>
      <c r="K19" s="24"/>
    </row>
    <row r="20" spans="1:11" ht="12.75">
      <c r="A20" s="1"/>
      <c r="B20" s="26"/>
      <c r="C20" s="26"/>
      <c r="D20" s="26"/>
      <c r="E20" s="26"/>
      <c r="F20" s="26"/>
      <c r="G20" s="26"/>
      <c r="H20" s="26"/>
      <c r="I20" s="26"/>
      <c r="J20" s="26"/>
      <c r="K20" s="24"/>
    </row>
    <row r="21" spans="1:11" ht="12.75">
      <c r="A21" s="1" t="s">
        <v>26</v>
      </c>
      <c r="B21" s="3">
        <f aca="true" t="shared" si="2" ref="B21:G21">SUM(B22:B26)</f>
        <v>502761</v>
      </c>
      <c r="C21" s="3">
        <f t="shared" si="2"/>
        <v>496061</v>
      </c>
      <c r="D21" s="3">
        <f t="shared" si="2"/>
        <v>489305</v>
      </c>
      <c r="E21" s="3">
        <f t="shared" si="2"/>
        <v>483012</v>
      </c>
      <c r="F21" s="3">
        <f t="shared" si="2"/>
        <v>481398</v>
      </c>
      <c r="G21" s="3">
        <f t="shared" si="2"/>
        <v>481394</v>
      </c>
      <c r="H21" s="3">
        <f aca="true" t="shared" si="3" ref="H21:H26">B21-F21</f>
        <v>21363</v>
      </c>
      <c r="I21" s="2">
        <f aca="true" t="shared" si="4" ref="I21:I26">H21/F21</f>
        <v>0.04437700198172822</v>
      </c>
      <c r="J21" s="26"/>
      <c r="K21" s="24"/>
    </row>
    <row r="22" spans="1:11" ht="12.75">
      <c r="A22" s="27" t="s">
        <v>27</v>
      </c>
      <c r="B22" s="8">
        <v>46148</v>
      </c>
      <c r="C22" s="8">
        <v>44279</v>
      </c>
      <c r="D22" s="8">
        <v>42675</v>
      </c>
      <c r="E22" s="8">
        <v>41052</v>
      </c>
      <c r="F22" s="8">
        <v>40750</v>
      </c>
      <c r="G22" s="8">
        <v>40750</v>
      </c>
      <c r="H22" s="3">
        <f t="shared" si="3"/>
        <v>5398</v>
      </c>
      <c r="I22" s="2">
        <f t="shared" si="4"/>
        <v>0.13246625766871165</v>
      </c>
      <c r="J22" s="26"/>
      <c r="K22" s="24"/>
    </row>
    <row r="23" spans="1:11" ht="12.75">
      <c r="A23" s="27" t="s">
        <v>28</v>
      </c>
      <c r="B23" s="8">
        <v>11500</v>
      </c>
      <c r="C23" s="8">
        <v>11313</v>
      </c>
      <c r="D23" s="8">
        <v>11285</v>
      </c>
      <c r="E23" s="8">
        <v>11349</v>
      </c>
      <c r="F23" s="8">
        <v>11353</v>
      </c>
      <c r="G23" s="8">
        <v>11353</v>
      </c>
      <c r="H23" s="3">
        <f t="shared" si="3"/>
        <v>147</v>
      </c>
      <c r="I23" s="2">
        <f t="shared" si="4"/>
        <v>0.012948119439795649</v>
      </c>
      <c r="J23" s="26"/>
      <c r="K23" s="24"/>
    </row>
    <row r="24" spans="1:11" ht="12.75">
      <c r="A24" s="27" t="s">
        <v>29</v>
      </c>
      <c r="B24" s="8">
        <v>14510</v>
      </c>
      <c r="C24" s="8">
        <v>14382</v>
      </c>
      <c r="D24" s="8">
        <v>14190</v>
      </c>
      <c r="E24" s="8">
        <v>14059</v>
      </c>
      <c r="F24" s="8">
        <v>14019</v>
      </c>
      <c r="G24" s="8">
        <v>14019</v>
      </c>
      <c r="H24" s="3">
        <f t="shared" si="3"/>
        <v>491</v>
      </c>
      <c r="I24" s="2">
        <f t="shared" si="4"/>
        <v>0.03502389614095157</v>
      </c>
      <c r="J24" s="26"/>
      <c r="K24" s="24"/>
    </row>
    <row r="25" spans="1:11" ht="12.75">
      <c r="A25" s="27" t="s">
        <v>30</v>
      </c>
      <c r="B25" s="8">
        <v>388606</v>
      </c>
      <c r="C25" s="8">
        <v>384631</v>
      </c>
      <c r="D25" s="8">
        <v>380075</v>
      </c>
      <c r="E25" s="8">
        <v>375761</v>
      </c>
      <c r="F25" s="8">
        <v>374605</v>
      </c>
      <c r="G25" s="8">
        <v>374601</v>
      </c>
      <c r="H25" s="3">
        <f t="shared" si="3"/>
        <v>14001</v>
      </c>
      <c r="I25" s="2">
        <f t="shared" si="4"/>
        <v>0.03737536872172021</v>
      </c>
      <c r="J25" s="26"/>
      <c r="K25" s="24"/>
    </row>
    <row r="26" spans="1:11" ht="12.75">
      <c r="A26" s="27" t="s">
        <v>31</v>
      </c>
      <c r="B26" s="8">
        <v>41997</v>
      </c>
      <c r="C26" s="8">
        <v>41456</v>
      </c>
      <c r="D26" s="8">
        <v>41080</v>
      </c>
      <c r="E26" s="8">
        <v>40791</v>
      </c>
      <c r="F26" s="8">
        <v>40671</v>
      </c>
      <c r="G26" s="8">
        <v>40671</v>
      </c>
      <c r="H26" s="3">
        <f t="shared" si="3"/>
        <v>1326</v>
      </c>
      <c r="I26" s="2">
        <f t="shared" si="4"/>
        <v>0.03260308327801136</v>
      </c>
      <c r="J26" s="26"/>
      <c r="K26" s="24"/>
    </row>
    <row r="27" spans="1:11" ht="12.75">
      <c r="A27" s="1"/>
      <c r="B27" s="26"/>
      <c r="C27" s="26"/>
      <c r="D27" s="26"/>
      <c r="E27" s="26"/>
      <c r="F27" s="26"/>
      <c r="G27" s="26"/>
      <c r="H27" s="26"/>
      <c r="I27" s="26"/>
      <c r="J27" s="26"/>
      <c r="K27" s="24"/>
    </row>
    <row r="28" spans="1:11" ht="12.75">
      <c r="A28" s="1" t="s">
        <v>32</v>
      </c>
      <c r="B28" s="8">
        <v>90049</v>
      </c>
      <c r="C28" s="8">
        <v>89475</v>
      </c>
      <c r="D28" s="8">
        <v>89134</v>
      </c>
      <c r="E28" s="8">
        <v>89258</v>
      </c>
      <c r="F28" s="8">
        <v>89156</v>
      </c>
      <c r="G28" s="8">
        <v>89143</v>
      </c>
      <c r="H28" s="3">
        <f>B28-F28</f>
        <v>893</v>
      </c>
      <c r="I28" s="2">
        <f>H28/F28</f>
        <v>0.010016151464848131</v>
      </c>
      <c r="J28" s="26"/>
      <c r="K28" s="24"/>
    </row>
    <row r="29" spans="1:11" ht="12.75">
      <c r="A29" s="27" t="s">
        <v>33</v>
      </c>
      <c r="B29" s="8">
        <v>90049</v>
      </c>
      <c r="C29" s="8">
        <v>89475</v>
      </c>
      <c r="D29" s="8">
        <v>89134</v>
      </c>
      <c r="E29" s="8">
        <v>89258</v>
      </c>
      <c r="F29" s="8">
        <v>89156</v>
      </c>
      <c r="G29" s="8">
        <v>89143</v>
      </c>
      <c r="H29" s="3">
        <f>B29-F29</f>
        <v>893</v>
      </c>
      <c r="I29" s="2">
        <f>H29/F29</f>
        <v>0.010016151464848131</v>
      </c>
      <c r="J29" s="26"/>
      <c r="K29" s="24"/>
    </row>
    <row r="30" spans="1:11" ht="12.75">
      <c r="A30" s="1"/>
      <c r="B30" s="26"/>
      <c r="C30" s="26"/>
      <c r="D30" s="26"/>
      <c r="E30" s="26"/>
      <c r="F30" s="26"/>
      <c r="G30" s="26"/>
      <c r="H30" s="26"/>
      <c r="I30" s="26"/>
      <c r="J30" s="26"/>
      <c r="K30" s="24"/>
    </row>
    <row r="31" spans="1:11" ht="12.75">
      <c r="A31" s="1" t="s">
        <v>34</v>
      </c>
      <c r="B31" s="26">
        <f aca="true" t="shared" si="5" ref="B31:G31">SUM(B32:B33)</f>
        <v>136862</v>
      </c>
      <c r="C31" s="26">
        <f t="shared" si="5"/>
        <v>135507</v>
      </c>
      <c r="D31" s="26">
        <f t="shared" si="5"/>
        <v>134186</v>
      </c>
      <c r="E31" s="26">
        <f t="shared" si="5"/>
        <v>132083</v>
      </c>
      <c r="F31" s="26">
        <f t="shared" si="5"/>
        <v>131676</v>
      </c>
      <c r="G31" s="26">
        <f t="shared" si="5"/>
        <v>131676</v>
      </c>
      <c r="H31" s="3">
        <f>B31-F31</f>
        <v>5186</v>
      </c>
      <c r="I31" s="2">
        <f>H31/F31</f>
        <v>0.03938454995595249</v>
      </c>
      <c r="J31" s="26"/>
      <c r="K31" s="24"/>
    </row>
    <row r="32" spans="1:11" ht="12.75">
      <c r="A32" s="27" t="s">
        <v>35</v>
      </c>
      <c r="B32" s="8">
        <v>115548</v>
      </c>
      <c r="C32" s="8">
        <v>114357</v>
      </c>
      <c r="D32" s="8">
        <v>113134</v>
      </c>
      <c r="E32" s="8">
        <v>111362</v>
      </c>
      <c r="F32" s="8">
        <v>111006</v>
      </c>
      <c r="G32" s="8">
        <v>111006</v>
      </c>
      <c r="H32" s="3">
        <f>B32-F32</f>
        <v>4542</v>
      </c>
      <c r="I32" s="2">
        <f>H32/F32</f>
        <v>0.040916707205015945</v>
      </c>
      <c r="J32" s="26"/>
      <c r="K32" s="24"/>
    </row>
    <row r="33" spans="1:11" ht="12.75">
      <c r="A33" s="27" t="s">
        <v>36</v>
      </c>
      <c r="B33" s="8">
        <v>21314</v>
      </c>
      <c r="C33" s="8">
        <v>21150</v>
      </c>
      <c r="D33" s="8">
        <v>21052</v>
      </c>
      <c r="E33" s="8">
        <v>20721</v>
      </c>
      <c r="F33" s="8">
        <v>20670</v>
      </c>
      <c r="G33" s="8">
        <v>20670</v>
      </c>
      <c r="H33" s="3">
        <f>B33-F33</f>
        <v>644</v>
      </c>
      <c r="I33" s="2">
        <f>H33/F33</f>
        <v>0.03115626511852927</v>
      </c>
      <c r="J33" s="26"/>
      <c r="K33" s="24"/>
    </row>
    <row r="34" spans="1:11" ht="12.75">
      <c r="A34" s="1"/>
      <c r="B34" s="26"/>
      <c r="C34" s="26"/>
      <c r="D34" s="26"/>
      <c r="E34" s="26"/>
      <c r="F34" s="26"/>
      <c r="G34" s="26"/>
      <c r="H34" s="26"/>
      <c r="I34" s="26"/>
      <c r="J34" s="26"/>
      <c r="K34" s="24"/>
    </row>
    <row r="35" spans="1:11" ht="12.75">
      <c r="A35" s="1" t="s">
        <v>37</v>
      </c>
      <c r="B35" s="26">
        <f aca="true" t="shared" si="6" ref="B35:G35">SUM(B36:B43)</f>
        <v>793172</v>
      </c>
      <c r="C35" s="26">
        <f t="shared" si="6"/>
        <v>783477</v>
      </c>
      <c r="D35" s="26">
        <f t="shared" si="6"/>
        <v>775908</v>
      </c>
      <c r="E35" s="26">
        <f t="shared" si="6"/>
        <v>768996</v>
      </c>
      <c r="F35" s="26">
        <f t="shared" si="6"/>
        <v>767140</v>
      </c>
      <c r="G35" s="26">
        <f t="shared" si="6"/>
        <v>767041</v>
      </c>
      <c r="H35" s="3">
        <f>B35-F35</f>
        <v>26032</v>
      </c>
      <c r="I35" s="2">
        <f>H35/F35</f>
        <v>0.03393383215579946</v>
      </c>
      <c r="J35" s="26"/>
      <c r="K35" s="24"/>
    </row>
    <row r="36" spans="1:11" ht="12.75">
      <c r="A36" s="27" t="s">
        <v>38</v>
      </c>
      <c r="B36" s="8">
        <v>15667</v>
      </c>
      <c r="C36" s="8">
        <v>15579</v>
      </c>
      <c r="D36" s="8">
        <v>15696</v>
      </c>
      <c r="E36" s="8">
        <v>15703</v>
      </c>
      <c r="F36" s="8">
        <v>15666</v>
      </c>
      <c r="G36" s="8">
        <v>15666</v>
      </c>
      <c r="H36" s="3">
        <f>B36-F36</f>
        <v>1</v>
      </c>
      <c r="I36" s="2">
        <f>H36/F36</f>
        <v>6.383250351078769E-05</v>
      </c>
      <c r="J36" s="26"/>
      <c r="K36" s="24"/>
    </row>
    <row r="37" spans="1:11" ht="12.75">
      <c r="A37" s="27" t="s">
        <v>39</v>
      </c>
      <c r="B37" s="8">
        <v>14909</v>
      </c>
      <c r="C37" s="8">
        <v>14737</v>
      </c>
      <c r="D37" s="8">
        <v>14580</v>
      </c>
      <c r="E37" s="8">
        <v>14569</v>
      </c>
      <c r="F37" s="8">
        <v>14547</v>
      </c>
      <c r="G37" s="8">
        <v>14547</v>
      </c>
      <c r="H37" s="3">
        <f aca="true" t="shared" si="7" ref="H37:H43">B37-F37</f>
        <v>362</v>
      </c>
      <c r="I37" s="2">
        <f aca="true" t="shared" si="8" ref="I37:I43">H37/F37</f>
        <v>0.024884855984051695</v>
      </c>
      <c r="J37" s="26"/>
      <c r="K37" s="24"/>
    </row>
    <row r="38" spans="1:11" ht="12.75">
      <c r="A38" s="27" t="s">
        <v>40</v>
      </c>
      <c r="B38" s="8">
        <v>88477</v>
      </c>
      <c r="C38" s="8">
        <v>88142</v>
      </c>
      <c r="D38" s="8">
        <v>87773</v>
      </c>
      <c r="E38" s="8">
        <v>87979</v>
      </c>
      <c r="F38" s="8">
        <v>87803</v>
      </c>
      <c r="G38" s="8">
        <v>87704</v>
      </c>
      <c r="H38" s="3">
        <f t="shared" si="7"/>
        <v>674</v>
      </c>
      <c r="I38" s="2">
        <f t="shared" si="8"/>
        <v>0.007676275298110543</v>
      </c>
      <c r="J38" s="26"/>
      <c r="K38" s="24"/>
    </row>
    <row r="39" spans="1:11" ht="12.75">
      <c r="A39" s="27" t="s">
        <v>41</v>
      </c>
      <c r="B39" s="8">
        <v>25242</v>
      </c>
      <c r="C39" s="8">
        <v>24789</v>
      </c>
      <c r="D39" s="8">
        <v>24580</v>
      </c>
      <c r="E39" s="8">
        <v>24398</v>
      </c>
      <c r="F39" s="8">
        <v>24334</v>
      </c>
      <c r="G39" s="8">
        <v>24334</v>
      </c>
      <c r="H39" s="3">
        <f t="shared" si="7"/>
        <v>908</v>
      </c>
      <c r="I39" s="2">
        <f t="shared" si="8"/>
        <v>0.03731404619051533</v>
      </c>
      <c r="J39" s="26"/>
      <c r="K39" s="24"/>
    </row>
    <row r="40" spans="1:11" ht="12.75">
      <c r="A40" s="27" t="s">
        <v>42</v>
      </c>
      <c r="B40" s="8">
        <v>476703</v>
      </c>
      <c r="C40" s="8">
        <v>471697</v>
      </c>
      <c r="D40" s="8">
        <v>467892</v>
      </c>
      <c r="E40" s="8">
        <v>464506</v>
      </c>
      <c r="F40" s="8">
        <v>463585</v>
      </c>
      <c r="G40" s="8">
        <v>463585</v>
      </c>
      <c r="H40" s="3">
        <f t="shared" si="7"/>
        <v>13118</v>
      </c>
      <c r="I40" s="2">
        <f t="shared" si="8"/>
        <v>0.02829686033844926</v>
      </c>
      <c r="J40" s="26"/>
      <c r="K40" s="24"/>
    </row>
    <row r="41" spans="1:11" ht="12.75">
      <c r="A41" s="27" t="s">
        <v>43</v>
      </c>
      <c r="B41" s="8">
        <v>132476</v>
      </c>
      <c r="C41" s="8">
        <v>129316</v>
      </c>
      <c r="D41" s="8">
        <v>126273</v>
      </c>
      <c r="E41" s="8">
        <v>123191</v>
      </c>
      <c r="F41" s="8">
        <v>122595</v>
      </c>
      <c r="G41" s="8">
        <v>122595</v>
      </c>
      <c r="H41" s="3">
        <f t="shared" si="7"/>
        <v>9881</v>
      </c>
      <c r="I41" s="2">
        <f t="shared" si="8"/>
        <v>0.08059871936049594</v>
      </c>
      <c r="J41" s="26"/>
      <c r="K41" s="24"/>
    </row>
    <row r="42" spans="1:11" ht="12.75">
      <c r="A42" s="27" t="s">
        <v>44</v>
      </c>
      <c r="B42" s="8">
        <v>20008</v>
      </c>
      <c r="C42" s="8">
        <v>19907</v>
      </c>
      <c r="D42" s="8">
        <v>19992</v>
      </c>
      <c r="E42" s="8">
        <v>19853</v>
      </c>
      <c r="F42" s="8">
        <v>19830</v>
      </c>
      <c r="G42" s="8">
        <v>19830</v>
      </c>
      <c r="H42" s="3">
        <f t="shared" si="7"/>
        <v>178</v>
      </c>
      <c r="I42" s="2">
        <f t="shared" si="8"/>
        <v>0.008976298537569339</v>
      </c>
      <c r="J42" s="26"/>
      <c r="K42" s="24"/>
    </row>
    <row r="43" spans="1:11" ht="12.75">
      <c r="A43" s="27" t="s">
        <v>45</v>
      </c>
      <c r="B43" s="8">
        <v>19690</v>
      </c>
      <c r="C43" s="8">
        <v>19310</v>
      </c>
      <c r="D43" s="8">
        <v>19122</v>
      </c>
      <c r="E43" s="8">
        <v>18797</v>
      </c>
      <c r="F43" s="8">
        <v>18780</v>
      </c>
      <c r="G43" s="8">
        <v>18780</v>
      </c>
      <c r="H43" s="3">
        <f t="shared" si="7"/>
        <v>910</v>
      </c>
      <c r="I43" s="2">
        <f t="shared" si="8"/>
        <v>0.04845580404685836</v>
      </c>
      <c r="J43" s="26"/>
      <c r="K43" s="24"/>
    </row>
    <row r="44" spans="1:11" ht="12.75">
      <c r="A44" s="1"/>
      <c r="B44" s="26"/>
      <c r="C44" s="26"/>
      <c r="D44" s="26"/>
      <c r="E44" s="26"/>
      <c r="F44" s="26"/>
      <c r="G44" s="26"/>
      <c r="H44" s="26"/>
      <c r="I44" s="26"/>
      <c r="J44" s="26"/>
      <c r="K44" s="24"/>
    </row>
    <row r="45" spans="1:11" ht="12.75">
      <c r="A45" s="1" t="s">
        <v>46</v>
      </c>
      <c r="B45" s="26">
        <f aca="true" t="shared" si="9" ref="B45:G45">SUM(B46:B49)</f>
        <v>142857</v>
      </c>
      <c r="C45" s="26">
        <f t="shared" si="9"/>
        <v>142714</v>
      </c>
      <c r="D45" s="26">
        <f t="shared" si="9"/>
        <v>142771</v>
      </c>
      <c r="E45" s="26">
        <f t="shared" si="9"/>
        <v>143040</v>
      </c>
      <c r="F45" s="26">
        <f t="shared" si="9"/>
        <v>143053</v>
      </c>
      <c r="G45" s="26">
        <f t="shared" si="9"/>
        <v>143053</v>
      </c>
      <c r="H45" s="3">
        <f>B45-F45</f>
        <v>-196</v>
      </c>
      <c r="I45" s="2">
        <f>H45/F45</f>
        <v>-0.0013701215633366655</v>
      </c>
      <c r="J45" s="26"/>
      <c r="K45" s="24"/>
    </row>
    <row r="46" spans="1:11" ht="12.75">
      <c r="A46" s="27" t="s">
        <v>47</v>
      </c>
      <c r="B46" s="8">
        <v>103220</v>
      </c>
      <c r="C46" s="8">
        <v>103365</v>
      </c>
      <c r="D46" s="8">
        <v>103486</v>
      </c>
      <c r="E46" s="8">
        <v>103849</v>
      </c>
      <c r="F46" s="8">
        <v>103877</v>
      </c>
      <c r="G46" s="8">
        <v>103877</v>
      </c>
      <c r="H46" s="3">
        <f>B46-F46</f>
        <v>-657</v>
      </c>
      <c r="I46" s="2">
        <f>H46/F46</f>
        <v>-0.006324787970388055</v>
      </c>
      <c r="J46" s="26"/>
      <c r="K46" s="24"/>
    </row>
    <row r="47" spans="1:11" ht="12.75">
      <c r="A47" s="27" t="s">
        <v>48</v>
      </c>
      <c r="B47" s="8">
        <v>20492</v>
      </c>
      <c r="C47" s="8">
        <v>20344</v>
      </c>
      <c r="D47" s="8">
        <v>20363</v>
      </c>
      <c r="E47" s="8">
        <v>20278</v>
      </c>
      <c r="F47" s="8">
        <v>20253</v>
      </c>
      <c r="G47" s="8">
        <v>20253</v>
      </c>
      <c r="H47" s="3">
        <f>B47-F47</f>
        <v>239</v>
      </c>
      <c r="I47" s="2">
        <f>H47/F47</f>
        <v>0.011800720880857157</v>
      </c>
      <c r="J47" s="26"/>
      <c r="K47" s="24"/>
    </row>
    <row r="48" spans="1:11" ht="12.75">
      <c r="A48" s="27" t="s">
        <v>49</v>
      </c>
      <c r="B48" s="8">
        <v>6121</v>
      </c>
      <c r="C48" s="8">
        <v>6186</v>
      </c>
      <c r="D48" s="8">
        <v>6233</v>
      </c>
      <c r="E48" s="8">
        <v>6318</v>
      </c>
      <c r="F48" s="8">
        <v>6339</v>
      </c>
      <c r="G48" s="8">
        <v>6339</v>
      </c>
      <c r="H48" s="3">
        <f>B48-F48</f>
        <v>-218</v>
      </c>
      <c r="I48" s="2">
        <f>H48/F48</f>
        <v>-0.03439028237892412</v>
      </c>
      <c r="J48" s="26"/>
      <c r="K48" s="24"/>
    </row>
    <row r="49" spans="1:11" ht="12.75">
      <c r="A49" s="27" t="s">
        <v>50</v>
      </c>
      <c r="B49" s="8">
        <v>13024</v>
      </c>
      <c r="C49" s="8">
        <v>12819</v>
      </c>
      <c r="D49" s="8">
        <v>12689</v>
      </c>
      <c r="E49" s="8">
        <v>12595</v>
      </c>
      <c r="F49" s="8">
        <v>12584</v>
      </c>
      <c r="G49" s="8">
        <v>12584</v>
      </c>
      <c r="H49" s="3">
        <f>B49-F49</f>
        <v>440</v>
      </c>
      <c r="I49" s="2">
        <f>H49/F49</f>
        <v>0.03496503496503497</v>
      </c>
      <c r="J49" s="26"/>
      <c r="K49" s="24"/>
    </row>
    <row r="50" spans="1:11" ht="12.75">
      <c r="A50" s="1"/>
      <c r="B50" s="26"/>
      <c r="C50" s="26"/>
      <c r="D50" s="26"/>
      <c r="E50" s="26"/>
      <c r="F50" s="26"/>
      <c r="G50" s="26"/>
      <c r="H50" s="26"/>
      <c r="I50" s="26"/>
      <c r="J50" s="26"/>
      <c r="K50" s="24"/>
    </row>
    <row r="51" spans="1:11" ht="12.75">
      <c r="A51" s="1" t="s">
        <v>51</v>
      </c>
      <c r="B51" s="26">
        <f aca="true" t="shared" si="10" ref="B51:G51">SUM(B52:B54)</f>
        <v>162127</v>
      </c>
      <c r="C51" s="26">
        <f t="shared" si="10"/>
        <v>162185</v>
      </c>
      <c r="D51" s="26">
        <f t="shared" si="10"/>
        <v>163296</v>
      </c>
      <c r="E51" s="26">
        <f t="shared" si="10"/>
        <v>163574</v>
      </c>
      <c r="F51" s="26">
        <f t="shared" si="10"/>
        <v>163707</v>
      </c>
      <c r="G51" s="26">
        <f t="shared" si="10"/>
        <v>163706</v>
      </c>
      <c r="H51" s="3">
        <f>B51-F51</f>
        <v>-1580</v>
      </c>
      <c r="I51" s="2">
        <f>H51/F51</f>
        <v>-0.009651389372476437</v>
      </c>
      <c r="J51" s="26"/>
      <c r="K51" s="24"/>
    </row>
    <row r="52" spans="1:11" ht="12.75">
      <c r="A52" s="27" t="s">
        <v>52</v>
      </c>
      <c r="B52" s="8">
        <v>126418</v>
      </c>
      <c r="C52" s="8">
        <v>126533</v>
      </c>
      <c r="D52" s="8">
        <v>127524</v>
      </c>
      <c r="E52" s="8">
        <v>127902</v>
      </c>
      <c r="F52" s="8">
        <v>128013</v>
      </c>
      <c r="G52" s="8">
        <v>128012</v>
      </c>
      <c r="H52" s="3">
        <f>B52-F52</f>
        <v>-1595</v>
      </c>
      <c r="I52" s="2">
        <f>H52/F52</f>
        <v>-0.012459672064555944</v>
      </c>
      <c r="J52" s="26"/>
      <c r="K52" s="24"/>
    </row>
    <row r="53" spans="1:11" ht="12.75">
      <c r="A53" s="27" t="s">
        <v>53</v>
      </c>
      <c r="B53" s="8">
        <v>23368</v>
      </c>
      <c r="C53" s="8">
        <v>23303</v>
      </c>
      <c r="D53" s="8">
        <v>23458</v>
      </c>
      <c r="E53" s="8">
        <v>23297</v>
      </c>
      <c r="F53" s="8">
        <v>23325</v>
      </c>
      <c r="G53" s="8">
        <v>23325</v>
      </c>
      <c r="H53" s="3">
        <f>B53-F53</f>
        <v>43</v>
      </c>
      <c r="I53" s="2">
        <f>H53/F53</f>
        <v>0.0018435155412647375</v>
      </c>
      <c r="J53" s="26"/>
      <c r="K53" s="24"/>
    </row>
    <row r="54" spans="1:11" ht="12.75">
      <c r="A54" s="27" t="s">
        <v>54</v>
      </c>
      <c r="B54" s="8">
        <v>12341</v>
      </c>
      <c r="C54" s="8">
        <v>12349</v>
      </c>
      <c r="D54" s="8">
        <v>12314</v>
      </c>
      <c r="E54" s="8">
        <v>12375</v>
      </c>
      <c r="F54" s="8">
        <v>12369</v>
      </c>
      <c r="G54" s="8">
        <v>12369</v>
      </c>
      <c r="H54" s="3">
        <f>B54-F54</f>
        <v>-28</v>
      </c>
      <c r="I54" s="2">
        <f>H54/F54</f>
        <v>-0.0022637238256932655</v>
      </c>
      <c r="J54" s="26"/>
      <c r="K54" s="24"/>
    </row>
    <row r="55" spans="1:9" ht="12.75">
      <c r="A55" s="4"/>
      <c r="E55" s="28"/>
      <c r="F55" s="28"/>
      <c r="G55" s="28"/>
      <c r="H55" s="28"/>
      <c r="I55" s="28"/>
    </row>
    <row r="56" spans="1:10" s="6" customFormat="1" ht="14.25">
      <c r="A56" s="29" t="s">
        <v>58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 s="6" customFormat="1" ht="12.75">
      <c r="A57" s="1" t="s">
        <v>55</v>
      </c>
      <c r="B57" s="1"/>
      <c r="C57" s="1"/>
      <c r="D57" s="1"/>
      <c r="E57" s="1"/>
      <c r="F57" s="1"/>
      <c r="G57" s="1"/>
      <c r="H57" s="1"/>
      <c r="I57" s="1"/>
      <c r="J57" s="1"/>
    </row>
    <row r="58" spans="1:9" ht="12.75">
      <c r="A58" s="6"/>
      <c r="E58" s="28"/>
      <c r="F58" s="28"/>
      <c r="G58" s="28"/>
      <c r="H58" s="28"/>
      <c r="I58" s="28"/>
    </row>
    <row r="59" spans="1:9" ht="12.75">
      <c r="A59" s="6" t="s">
        <v>56</v>
      </c>
      <c r="E59" s="28"/>
      <c r="F59" s="28"/>
      <c r="G59" s="28"/>
      <c r="H59" s="28"/>
      <c r="I59" s="28"/>
    </row>
    <row r="60" spans="1:9" ht="12.75">
      <c r="A60" s="6" t="s">
        <v>10</v>
      </c>
      <c r="E60" s="28"/>
      <c r="F60" s="28"/>
      <c r="G60" s="28"/>
      <c r="H60" s="28"/>
      <c r="I60" s="28"/>
    </row>
    <row r="61" spans="1:9" ht="12.75">
      <c r="A61" s="6"/>
      <c r="E61" s="28"/>
      <c r="F61" s="28"/>
      <c r="G61" s="28"/>
      <c r="H61" s="28"/>
      <c r="I61" s="28"/>
    </row>
    <row r="62" spans="1:9" ht="12.75">
      <c r="A62" s="5" t="s">
        <v>14</v>
      </c>
      <c r="E62" s="28"/>
      <c r="F62" s="28"/>
      <c r="G62" s="28"/>
      <c r="H62" s="28"/>
      <c r="I62" s="28"/>
    </row>
    <row r="63" spans="1:9" ht="12.75">
      <c r="A63" s="7" t="s">
        <v>4</v>
      </c>
      <c r="E63" s="28"/>
      <c r="F63" s="28"/>
      <c r="G63" s="28"/>
      <c r="H63" s="28"/>
      <c r="I63" s="28"/>
    </row>
    <row r="64" spans="1:9" ht="12.75">
      <c r="A64" s="30" t="s">
        <v>13</v>
      </c>
      <c r="E64" s="28"/>
      <c r="F64" s="28"/>
      <c r="G64" s="28"/>
      <c r="H64" s="28"/>
      <c r="I64" s="28"/>
    </row>
  </sheetData>
  <hyperlinks>
    <hyperlink ref="A64" r:id="rId1" display="http://www.iowadatacenter.org"/>
  </hyperlinks>
  <printOptions/>
  <pageMargins left="0.5" right="0.75" top="1" bottom="0.75" header="0.5" footer="0.5"/>
  <pageSetup fitToHeight="2" fitToWidth="1" horizontalDpi="300" verticalDpi="300" orientation="portrait" scale="75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Numeric and Percent Change for Iowa's Counties: 2000 - 2001</dc:title>
  <dc:subject>decennial estimates population state iowa county counties</dc:subject>
  <dc:creator>bhennin</dc:creator>
  <cp:keywords>decennial estimates population state iowa county counties 2000 2001</cp:keywords>
  <dc:description/>
  <cp:lastModifiedBy>Staff</cp:lastModifiedBy>
  <cp:lastPrinted>2004-04-06T14:41:13Z</cp:lastPrinted>
  <dcterms:created xsi:type="dcterms:W3CDTF">2002-04-23T18:29:08Z</dcterms:created>
  <dcterms:modified xsi:type="dcterms:W3CDTF">2004-06-28T17:31:55Z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