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5" windowWidth="18540" windowHeight="11550" activeTab="0"/>
  </bookViews>
  <sheets>
    <sheet name="Building permits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<sst xmlns="http://schemas.openxmlformats.org/spreadsheetml/2006/main" count="69" uniqueCount="69">
  <si>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Area Name</t>
  </si>
  <si>
    <t>http://www.iowadatacenter.org</t>
  </si>
  <si>
    <t xml:space="preserve">Ames, IA MSA </t>
  </si>
  <si>
    <t xml:space="preserve">   Story county, IA </t>
  </si>
  <si>
    <t xml:space="preserve">Cedar Rapids, IA MSA </t>
  </si>
  <si>
    <t xml:space="preserve">Benton county, IA </t>
  </si>
  <si>
    <t xml:space="preserve">Jones county, IA </t>
  </si>
  <si>
    <t xml:space="preserve">Linn county, IA </t>
  </si>
  <si>
    <t xml:space="preserve">Davenport-Moline-Rock Island, IA-IL MSA </t>
  </si>
  <si>
    <t xml:space="preserve">Henry county, IL </t>
  </si>
  <si>
    <t xml:space="preserve">Mercer county, IL </t>
  </si>
  <si>
    <t xml:space="preserve">Rock Island county, IL </t>
  </si>
  <si>
    <t xml:space="preserve">Scott county, IA </t>
  </si>
  <si>
    <t xml:space="preserve">Des Moines, IA MSA </t>
  </si>
  <si>
    <t xml:space="preserve">Dallas county, IA </t>
  </si>
  <si>
    <t xml:space="preserve">Guthrie county, IA </t>
  </si>
  <si>
    <t xml:space="preserve">Madison county, IA </t>
  </si>
  <si>
    <t xml:space="preserve">Polk county, IA </t>
  </si>
  <si>
    <t xml:space="preserve">Warren county, IA </t>
  </si>
  <si>
    <t xml:space="preserve">Dubuque, IA MSA </t>
  </si>
  <si>
    <t xml:space="preserve">Dubuque county, IA </t>
  </si>
  <si>
    <t xml:space="preserve">Iowa City, IA MSA </t>
  </si>
  <si>
    <t xml:space="preserve">Johnson county, IA </t>
  </si>
  <si>
    <t xml:space="preserve">Washington, IA </t>
  </si>
  <si>
    <t xml:space="preserve">Omaha, NE-IA MSA </t>
  </si>
  <si>
    <t xml:space="preserve">Harrison county, IA </t>
  </si>
  <si>
    <t xml:space="preserve">Mills county, IA </t>
  </si>
  <si>
    <t xml:space="preserve">Pottawattamie county, IA </t>
  </si>
  <si>
    <t xml:space="preserve">Cass county, NE </t>
  </si>
  <si>
    <t xml:space="preserve">Douglas county, NE </t>
  </si>
  <si>
    <t xml:space="preserve">Sarpy county, NE </t>
  </si>
  <si>
    <t xml:space="preserve">Saunders county, NE </t>
  </si>
  <si>
    <t xml:space="preserve">Washington county, NE </t>
  </si>
  <si>
    <t xml:space="preserve">Sioux City, IA-NE-SD MSA </t>
  </si>
  <si>
    <t xml:space="preserve">Woodbury county, IA </t>
  </si>
  <si>
    <t xml:space="preserve">Dakota county, NE </t>
  </si>
  <si>
    <t>Dixon county, NE</t>
  </si>
  <si>
    <t xml:space="preserve">Union county, SD </t>
  </si>
  <si>
    <t xml:space="preserve">Waterloo-Cedar Falls, IA MSA </t>
  </si>
  <si>
    <t xml:space="preserve">Black Hawk county, IA </t>
  </si>
  <si>
    <t xml:space="preserve">Bremer, county, IA </t>
  </si>
  <si>
    <t xml:space="preserve">Grundy county , IA </t>
  </si>
  <si>
    <t>Source: U.S. Bureau of the Census, Manufacturing, Mining and Construction Division;</t>
  </si>
  <si>
    <t>State and County" (Reported Only Units)</t>
  </si>
  <si>
    <t>building permit officials in response to a mail survey using Form C-404, “Report of Building or Zoning Permits</t>
  </si>
  <si>
    <t>Issued and Local Public Construction”.  Annual statistics are not based upon a sample, but are obtained by</t>
  </si>
  <si>
    <t xml:space="preserve">cumulating data for all places in the county, both monthly and annual reporters.  </t>
  </si>
  <si>
    <t xml:space="preserve">various response and operational errors which can be attributed to many sources: inability to obtain information </t>
  </si>
  <si>
    <t xml:space="preserve">about all cases, differences in interpretation of questions, inability or unwillingness of respondents to provide </t>
  </si>
  <si>
    <t xml:space="preserve">correct information and errors made in processing the data. Explicit measures of the effects of these errors are </t>
  </si>
  <si>
    <t xml:space="preserve">not available. Other limitations of the data:  (1) For the nation as a whole, less than 5 percent of all privately </t>
  </si>
  <si>
    <t>owned housing units built are constructed in areas that do not require building permits.  (2) Some building</t>
  </si>
  <si>
    <t xml:space="preserve">permit jurisdictions close their books a few days before the end of the years, so that the time reference for </t>
  </si>
  <si>
    <t xml:space="preserve">permits is not, in all cases, strictly the calendar year. (3) A study spanning 4 years showed that about 3 </t>
  </si>
  <si>
    <t>percent of the single-family houses built in permit-issuing places are built without a permit.</t>
  </si>
  <si>
    <t xml:space="preserve">county. For example, all permits issued by the city of West Des Moines are allocated to Polk County; </t>
  </si>
  <si>
    <t xml:space="preserve">none are allocated to Dallas County. The data in this table are reported data only, i.e., when a report is not </t>
  </si>
  <si>
    <t xml:space="preserve">received from a jurisdiction, the missing data are not included in this table. Building permit data reported on web </t>
  </si>
  <si>
    <t xml:space="preserve">sites for the U.S. Census Bureau (http://www.census.gov/const/www/C40/table2.html#annual) and </t>
  </si>
  <si>
    <t xml:space="preserve">HUD (http://socds.huduser.org/permits/) may include imputed data. Imputations are based on the assumption </t>
  </si>
  <si>
    <t xml:space="preserve">that the ratio of a missing year’s authorizations to those of a year ago should be the same for both respondents </t>
  </si>
  <si>
    <t xml:space="preserve">and non-respondents. For more information about imputation techniques, see </t>
  </si>
  <si>
    <t>http://www.census.gov/const/C40/Sample/impute.pdf.</t>
  </si>
  <si>
    <t>Building Permits - Diskette "Permit Authorized Construction in Permit-Issuing Places by</t>
  </si>
  <si>
    <r>
      <t>Note</t>
    </r>
    <r>
      <rPr>
        <sz val="8"/>
        <rFont val="Arial"/>
        <family val="2"/>
      </rPr>
      <t xml:space="preserve">: Statistics on construction authorized by building permits are based upon reports submitted by local </t>
    </r>
  </si>
  <si>
    <r>
      <t>Limitations of the Data</t>
    </r>
    <r>
      <rPr>
        <sz val="8"/>
        <rFont val="Arial"/>
        <family val="2"/>
      </rPr>
      <t>: Although these statistics are not subject to sampling variability, they are subject to</t>
    </r>
  </si>
  <si>
    <r>
      <t>Warning</t>
    </r>
    <r>
      <rPr>
        <sz val="8"/>
        <rFont val="Arial"/>
        <family val="2"/>
      </rPr>
      <t xml:space="preserve">: If an incorporated place crosses county lines, all permits for that place are allocated to only one </t>
    </r>
  </si>
  <si>
    <t>Valuation of Permit Authorized Residential Housing Units in Iowa's Metropolitan Areas: 2000-2009</t>
  </si>
  <si>
    <t>Prepared By: State Library of Iowa, State Data Center Program, 800-248-4483, 7/28/10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</si>
</sst>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u val="single"/>
      <sz val="8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 applyProtection="1" quotePrefix="1">
      <alignment/>
      <protection locked="0"/>
    </xf>
    <xf numFmtId="0" fontId="0" fillId="0" borderId="0" xfId="0" applyFont="1" applyAlignment="1">
      <alignment horizontal="left" indent="1"/>
    </xf>
    <xf numFmtId="0" fontId="4" fillId="0" borderId="0" xfId="53" applyFont="1" applyAlignment="1" applyProtection="1">
      <alignment horizontal="left" indent="1"/>
      <protection/>
    </xf>
    <xf numFmtId="0" fontId="1" fillId="33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left" indent="1"/>
    </xf>
    <xf numFmtId="3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3" fontId="1" fillId="0" borderId="0" xfId="0" applyNumberFormat="1" applyFont="1" applyBorder="1" applyAlignment="1" applyProtection="1" quotePrefix="1">
      <alignment/>
      <protection locked="0"/>
    </xf>
    <xf numFmtId="169" fontId="1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Font="1" applyBorder="1" applyAlignment="1" applyProtection="1" quotePrefix="1">
      <alignment/>
      <protection locked="0"/>
    </xf>
    <xf numFmtId="169" fontId="1" fillId="0" borderId="0" xfId="0" applyNumberFormat="1" applyFont="1" applyBorder="1" applyAlignment="1" applyProtection="1" quotePrefix="1">
      <alignment/>
      <protection locked="0"/>
    </xf>
    <xf numFmtId="169" fontId="0" fillId="0" borderId="0" xfId="0" applyNumberFormat="1" applyFont="1" applyBorder="1" applyAlignment="1" applyProtection="1" quotePrefix="1">
      <alignment horizontal="right"/>
      <protection locked="0"/>
    </xf>
    <xf numFmtId="3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hyperlink" Target="http://www.iowadatacenter.org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8.00390625" style="0" customWidth="1"/>
    <col min="2" max="2" width="12.140625" style="0" customWidth="1"/>
    <col min="3" max="4" width="12.140625" style="0" bestFit="1" customWidth="1"/>
    <col min="5" max="11" width="12.140625" style="0" customWidth="1"/>
  </cols>
  <sheetData>
    <row r="1" ht="12.75">
      <c r="A1" s="16" t="s">
        <v>67</v>
      </c>
    </row>
    <row r="2" ht="12.75">
      <c r="A2" s="1"/>
    </row>
    <row r="3" spans="1:11" ht="12.75">
      <c r="A3" s="10" t="s">
        <v>0</v>
      </c>
      <c r="B3" s="10">
        <v>2009</v>
      </c>
      <c r="C3" s="10">
        <v>2008</v>
      </c>
      <c r="D3" s="10">
        <v>2007</v>
      </c>
      <c r="E3" s="10">
        <v>2006</v>
      </c>
      <c r="F3" s="10">
        <v>2005</v>
      </c>
      <c r="G3" s="10">
        <v>2004</v>
      </c>
      <c r="H3" s="10">
        <v>2003</v>
      </c>
      <c r="I3" s="10">
        <v>2002</v>
      </c>
      <c r="J3" s="10">
        <v>2001</v>
      </c>
      <c r="K3" s="10">
        <v>2000</v>
      </c>
    </row>
    <row r="5" spans="1:13" s="1" customFormat="1" ht="12.75">
      <c r="A5" s="1" t="s">
        <v>2</v>
      </c>
      <c r="B5" s="19">
        <f>SUM(B6)</f>
        <v>22467012</v>
      </c>
      <c r="C5" s="19">
        <v>48966878</v>
      </c>
      <c r="D5" s="19">
        <v>68048799</v>
      </c>
      <c r="E5" s="19">
        <v>63069554</v>
      </c>
      <c r="F5" s="19">
        <v>108683289</v>
      </c>
      <c r="G5" s="19">
        <v>86145041</v>
      </c>
      <c r="H5" s="19">
        <v>102263668</v>
      </c>
      <c r="I5" s="19">
        <v>71192717</v>
      </c>
      <c r="J5" s="19">
        <v>45051907</v>
      </c>
      <c r="K5" s="19">
        <v>44809578</v>
      </c>
      <c r="L5" s="24"/>
      <c r="M5" s="24"/>
    </row>
    <row r="6" spans="1:13" ht="12.75">
      <c r="A6" s="6" t="s">
        <v>3</v>
      </c>
      <c r="B6" s="2">
        <v>22467012</v>
      </c>
      <c r="C6" s="17">
        <v>48966878</v>
      </c>
      <c r="D6" s="17">
        <v>68048799</v>
      </c>
      <c r="E6" s="20">
        <v>63069554</v>
      </c>
      <c r="F6" s="17">
        <v>108683289</v>
      </c>
      <c r="G6" s="17">
        <v>86145041</v>
      </c>
      <c r="H6" s="17">
        <v>102263668</v>
      </c>
      <c r="I6" s="17">
        <v>71192717</v>
      </c>
      <c r="J6" s="17">
        <v>45051907</v>
      </c>
      <c r="K6" s="17">
        <v>44809578</v>
      </c>
      <c r="L6" s="7"/>
      <c r="M6" s="5"/>
    </row>
    <row r="7" spans="1:13" ht="12.75">
      <c r="A7" s="6"/>
      <c r="B7" s="21"/>
      <c r="C7" s="21"/>
      <c r="D7" s="21"/>
      <c r="E7" s="21"/>
      <c r="F7" s="21"/>
      <c r="G7" s="21"/>
      <c r="H7" s="21"/>
      <c r="I7" s="21"/>
      <c r="J7" s="21"/>
      <c r="K7" s="21"/>
      <c r="L7" s="7"/>
      <c r="M7" s="5"/>
    </row>
    <row r="8" spans="1:13" s="1" customFormat="1" ht="12.75">
      <c r="A8" s="1" t="s">
        <v>4</v>
      </c>
      <c r="B8" s="22">
        <f aca="true" t="shared" si="0" ref="B8:K8">SUM(B9:B11)</f>
        <v>113149983</v>
      </c>
      <c r="C8" s="22">
        <f t="shared" si="0"/>
        <v>101292626</v>
      </c>
      <c r="D8" s="22">
        <f t="shared" si="0"/>
        <v>126464052</v>
      </c>
      <c r="E8" s="22">
        <f t="shared" si="0"/>
        <v>128337216</v>
      </c>
      <c r="F8" s="22">
        <f t="shared" si="0"/>
        <v>172690977</v>
      </c>
      <c r="G8" s="22">
        <f t="shared" si="0"/>
        <v>196079584</v>
      </c>
      <c r="H8" s="22">
        <f t="shared" si="0"/>
        <v>154638892</v>
      </c>
      <c r="I8" s="22">
        <f t="shared" si="0"/>
        <v>137540137</v>
      </c>
      <c r="J8" s="22">
        <f t="shared" si="0"/>
        <v>133347833</v>
      </c>
      <c r="K8" s="22">
        <f t="shared" si="0"/>
        <v>144267917</v>
      </c>
      <c r="L8" s="18"/>
      <c r="M8" s="24"/>
    </row>
    <row r="9" spans="1:13" ht="12.75">
      <c r="A9" s="8" t="s">
        <v>5</v>
      </c>
      <c r="B9" s="2">
        <v>3611000</v>
      </c>
      <c r="C9" s="17">
        <v>5158478</v>
      </c>
      <c r="D9" s="17">
        <v>7572969</v>
      </c>
      <c r="E9" s="20">
        <v>12401114</v>
      </c>
      <c r="F9" s="17">
        <v>15855616</v>
      </c>
      <c r="G9" s="17">
        <v>35693847</v>
      </c>
      <c r="H9" s="17">
        <v>12296623</v>
      </c>
      <c r="I9" s="17">
        <v>11436870</v>
      </c>
      <c r="J9" s="17">
        <v>7316029</v>
      </c>
      <c r="K9" s="17">
        <v>12248755</v>
      </c>
      <c r="L9" s="7"/>
      <c r="M9" s="5"/>
    </row>
    <row r="10" spans="1:13" ht="12.75">
      <c r="A10" s="8" t="s">
        <v>6</v>
      </c>
      <c r="B10" s="2">
        <v>3240500</v>
      </c>
      <c r="C10" s="17">
        <v>2743334</v>
      </c>
      <c r="D10" s="17">
        <v>3037066</v>
      </c>
      <c r="E10" s="20">
        <v>6624969</v>
      </c>
      <c r="F10" s="17">
        <v>4941553</v>
      </c>
      <c r="G10" s="17">
        <v>4776000</v>
      </c>
      <c r="H10" s="17">
        <v>1462000</v>
      </c>
      <c r="I10" s="17">
        <v>1913000</v>
      </c>
      <c r="J10" s="17">
        <v>1703000</v>
      </c>
      <c r="K10" s="17">
        <v>2944612</v>
      </c>
      <c r="L10" s="7"/>
      <c r="M10" s="5"/>
    </row>
    <row r="11" spans="1:13" ht="12.75">
      <c r="A11" s="8" t="s">
        <v>7</v>
      </c>
      <c r="B11" s="2">
        <v>106298483</v>
      </c>
      <c r="C11" s="17">
        <v>93390814</v>
      </c>
      <c r="D11" s="17">
        <v>115854017</v>
      </c>
      <c r="E11" s="20">
        <v>109311133</v>
      </c>
      <c r="F11" s="17">
        <v>151893808</v>
      </c>
      <c r="G11" s="17">
        <v>155609737</v>
      </c>
      <c r="H11" s="17">
        <v>140880269</v>
      </c>
      <c r="I11" s="17">
        <v>124190267</v>
      </c>
      <c r="J11" s="17">
        <v>124328804</v>
      </c>
      <c r="K11" s="17">
        <v>129074550</v>
      </c>
      <c r="L11" s="7"/>
      <c r="M11" s="5"/>
    </row>
    <row r="12" spans="1:13" ht="12.75">
      <c r="A12" s="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7"/>
      <c r="M12" s="5"/>
    </row>
    <row r="13" spans="1:13" s="1" customFormat="1" ht="12.75">
      <c r="A13" s="3" t="s">
        <v>8</v>
      </c>
      <c r="B13" s="22">
        <f aca="true" t="shared" si="1" ref="B13:K13">SUM(B14:B17)</f>
        <v>92467418</v>
      </c>
      <c r="C13" s="22">
        <f t="shared" si="1"/>
        <v>77898309</v>
      </c>
      <c r="D13" s="22">
        <f t="shared" si="1"/>
        <v>142970107</v>
      </c>
      <c r="E13" s="22">
        <f t="shared" si="1"/>
        <v>158041474</v>
      </c>
      <c r="F13" s="22">
        <f t="shared" si="1"/>
        <v>188231415</v>
      </c>
      <c r="G13" s="22">
        <f t="shared" si="1"/>
        <v>158289759</v>
      </c>
      <c r="H13" s="22">
        <f t="shared" si="1"/>
        <v>149212467</v>
      </c>
      <c r="I13" s="22">
        <f t="shared" si="1"/>
        <v>151987760</v>
      </c>
      <c r="J13" s="22">
        <f t="shared" si="1"/>
        <v>117763268</v>
      </c>
      <c r="K13" s="22">
        <f t="shared" si="1"/>
        <v>116835501</v>
      </c>
      <c r="L13" s="18"/>
      <c r="M13" s="24"/>
    </row>
    <row r="14" spans="1:13" ht="12.75">
      <c r="A14" s="8" t="s">
        <v>9</v>
      </c>
      <c r="B14" s="2">
        <v>5698919</v>
      </c>
      <c r="C14" s="20">
        <v>8527912</v>
      </c>
      <c r="D14" s="20">
        <v>12923930</v>
      </c>
      <c r="E14" s="20">
        <v>17332245</v>
      </c>
      <c r="F14" s="20">
        <v>17672364</v>
      </c>
      <c r="G14" s="20">
        <v>14882381</v>
      </c>
      <c r="H14" s="20">
        <v>11202840</v>
      </c>
      <c r="I14" s="23">
        <v>13268059</v>
      </c>
      <c r="J14" s="20">
        <v>12663384</v>
      </c>
      <c r="K14" s="23">
        <v>12752740</v>
      </c>
      <c r="L14" s="7"/>
      <c r="M14" s="5"/>
    </row>
    <row r="15" spans="1:13" ht="12.75">
      <c r="A15" s="8" t="s">
        <v>10</v>
      </c>
      <c r="B15" s="2">
        <v>1330000</v>
      </c>
      <c r="C15" s="20">
        <v>216000</v>
      </c>
      <c r="D15" s="20">
        <v>264000</v>
      </c>
      <c r="E15" s="20">
        <v>909000</v>
      </c>
      <c r="F15" s="20">
        <v>4398000</v>
      </c>
      <c r="G15" s="20">
        <v>390000</v>
      </c>
      <c r="H15" s="20">
        <v>3391000</v>
      </c>
      <c r="I15" s="23">
        <v>7194000</v>
      </c>
      <c r="J15" s="20">
        <v>1814800</v>
      </c>
      <c r="K15" s="23">
        <v>343000</v>
      </c>
      <c r="L15" s="7"/>
      <c r="M15" s="5"/>
    </row>
    <row r="16" spans="1:13" ht="12.75">
      <c r="A16" s="8" t="s">
        <v>11</v>
      </c>
      <c r="B16" s="2">
        <v>16929964</v>
      </c>
      <c r="C16" s="20">
        <v>15035786</v>
      </c>
      <c r="D16" s="20">
        <v>39508519</v>
      </c>
      <c r="E16" s="20">
        <v>36425771</v>
      </c>
      <c r="F16" s="20">
        <v>50107932</v>
      </c>
      <c r="G16" s="20">
        <v>34192474</v>
      </c>
      <c r="H16" s="20">
        <v>29902354</v>
      </c>
      <c r="I16" s="23">
        <v>33445739</v>
      </c>
      <c r="J16" s="20">
        <v>22524586</v>
      </c>
      <c r="K16" s="23">
        <v>29469291</v>
      </c>
      <c r="L16" s="7"/>
      <c r="M16" s="5"/>
    </row>
    <row r="17" spans="1:13" ht="12.75">
      <c r="A17" s="8" t="s">
        <v>12</v>
      </c>
      <c r="B17" s="2">
        <v>68508535</v>
      </c>
      <c r="C17" s="17">
        <v>54118611</v>
      </c>
      <c r="D17" s="17">
        <v>90273658</v>
      </c>
      <c r="E17" s="20">
        <v>103374458</v>
      </c>
      <c r="F17" s="17">
        <v>116053119</v>
      </c>
      <c r="G17" s="17">
        <v>108824904</v>
      </c>
      <c r="H17" s="17">
        <v>104716273</v>
      </c>
      <c r="I17" s="17">
        <v>98079962</v>
      </c>
      <c r="J17" s="17">
        <v>80760498</v>
      </c>
      <c r="K17" s="17">
        <v>74270470</v>
      </c>
      <c r="L17" s="7"/>
      <c r="M17" s="5"/>
    </row>
    <row r="18" spans="1:13" ht="12.75">
      <c r="A18" s="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7"/>
      <c r="M18" s="5"/>
    </row>
    <row r="19" spans="1:13" s="1" customFormat="1" ht="12.75">
      <c r="A19" s="1" t="s">
        <v>13</v>
      </c>
      <c r="B19" s="19">
        <f aca="true" t="shared" si="2" ref="B19:K19">SUM(B20:B24)</f>
        <v>417319570</v>
      </c>
      <c r="C19" s="19">
        <f t="shared" si="2"/>
        <v>456487436</v>
      </c>
      <c r="D19" s="19">
        <f t="shared" si="2"/>
        <v>636969269</v>
      </c>
      <c r="E19" s="19">
        <f t="shared" si="2"/>
        <v>802079468</v>
      </c>
      <c r="F19" s="19">
        <f t="shared" si="2"/>
        <v>966628521</v>
      </c>
      <c r="G19" s="19">
        <f t="shared" si="2"/>
        <v>829494506</v>
      </c>
      <c r="H19" s="19">
        <f t="shared" si="2"/>
        <v>770049386</v>
      </c>
      <c r="I19" s="19">
        <f t="shared" si="2"/>
        <v>601355913</v>
      </c>
      <c r="J19" s="19">
        <f t="shared" si="2"/>
        <v>417332813</v>
      </c>
      <c r="K19" s="19">
        <f t="shared" si="2"/>
        <v>410938525</v>
      </c>
      <c r="L19" s="18"/>
      <c r="M19" s="24"/>
    </row>
    <row r="20" spans="1:13" ht="12.75">
      <c r="A20" s="8" t="s">
        <v>14</v>
      </c>
      <c r="B20" s="2">
        <v>56136808</v>
      </c>
      <c r="C20" s="17">
        <v>42297175</v>
      </c>
      <c r="D20" s="17">
        <v>87364982</v>
      </c>
      <c r="E20" s="20">
        <v>120000931</v>
      </c>
      <c r="F20" s="17">
        <v>152187634</v>
      </c>
      <c r="G20" s="17">
        <v>84204486</v>
      </c>
      <c r="H20" s="17">
        <v>79054183</v>
      </c>
      <c r="I20" s="17">
        <v>59002852</v>
      </c>
      <c r="J20" s="17">
        <v>62574922</v>
      </c>
      <c r="K20" s="17">
        <v>46496531</v>
      </c>
      <c r="L20" s="7"/>
      <c r="M20" s="5"/>
    </row>
    <row r="21" spans="1:13" ht="12.75">
      <c r="A21" s="8" t="s">
        <v>15</v>
      </c>
      <c r="B21" s="2">
        <v>2221000</v>
      </c>
      <c r="C21" s="17">
        <v>970000</v>
      </c>
      <c r="D21" s="17">
        <v>3647382</v>
      </c>
      <c r="E21" s="20">
        <v>14323000</v>
      </c>
      <c r="F21" s="17">
        <v>4690500</v>
      </c>
      <c r="G21" s="17">
        <v>8268000</v>
      </c>
      <c r="H21" s="17">
        <v>6988330</v>
      </c>
      <c r="I21" s="17">
        <v>7932028</v>
      </c>
      <c r="J21" s="17">
        <v>7165757</v>
      </c>
      <c r="K21" s="17">
        <v>9415800</v>
      </c>
      <c r="L21" s="7"/>
      <c r="M21" s="5"/>
    </row>
    <row r="22" spans="1:13" ht="12.75">
      <c r="A22" s="8" t="s">
        <v>16</v>
      </c>
      <c r="B22" s="2">
        <v>4093000</v>
      </c>
      <c r="C22" s="17">
        <v>5430300</v>
      </c>
      <c r="D22" s="17">
        <v>12868000</v>
      </c>
      <c r="E22" s="20">
        <v>22789901</v>
      </c>
      <c r="F22" s="17">
        <v>27581584</v>
      </c>
      <c r="G22" s="17">
        <v>25977569</v>
      </c>
      <c r="H22" s="17">
        <v>18242400</v>
      </c>
      <c r="I22" s="17">
        <v>14695550</v>
      </c>
      <c r="J22" s="17">
        <v>11726834</v>
      </c>
      <c r="K22" s="17">
        <v>10648640</v>
      </c>
      <c r="L22" s="7"/>
      <c r="M22" s="5"/>
    </row>
    <row r="23" spans="1:13" ht="12.75">
      <c r="A23" s="8" t="s">
        <v>17</v>
      </c>
      <c r="B23" s="2">
        <v>318483569</v>
      </c>
      <c r="C23" s="17">
        <v>366029335</v>
      </c>
      <c r="D23" s="17">
        <v>483156358</v>
      </c>
      <c r="E23" s="20">
        <v>582511902</v>
      </c>
      <c r="F23" s="17">
        <v>714957679</v>
      </c>
      <c r="G23" s="17">
        <v>656094235</v>
      </c>
      <c r="H23" s="17">
        <v>628684562</v>
      </c>
      <c r="I23" s="17">
        <v>486594862</v>
      </c>
      <c r="J23" s="17">
        <v>309708173</v>
      </c>
      <c r="K23" s="17">
        <v>308122783</v>
      </c>
      <c r="L23" s="7"/>
      <c r="M23" s="5"/>
    </row>
    <row r="24" spans="1:13" ht="12.75">
      <c r="A24" s="8" t="s">
        <v>18</v>
      </c>
      <c r="B24" s="2">
        <v>36385193</v>
      </c>
      <c r="C24" s="17">
        <v>41760626</v>
      </c>
      <c r="D24" s="17">
        <v>49932547</v>
      </c>
      <c r="E24" s="20">
        <v>62453734</v>
      </c>
      <c r="F24" s="17">
        <v>67211124</v>
      </c>
      <c r="G24" s="17">
        <v>54950216</v>
      </c>
      <c r="H24" s="17">
        <v>37079911</v>
      </c>
      <c r="I24" s="17">
        <v>33130621</v>
      </c>
      <c r="J24" s="17">
        <v>26157127</v>
      </c>
      <c r="K24" s="17">
        <v>36254771</v>
      </c>
      <c r="L24" s="2"/>
      <c r="M24" s="5"/>
    </row>
    <row r="25" spans="1:13" ht="12.75">
      <c r="A25" s="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7"/>
      <c r="M25" s="5"/>
    </row>
    <row r="26" spans="1:13" s="1" customFormat="1" ht="12.75">
      <c r="A26" s="1" t="s">
        <v>19</v>
      </c>
      <c r="B26" s="19">
        <f>SUM(B27)</f>
        <v>69791494</v>
      </c>
      <c r="C26" s="19">
        <v>40236</v>
      </c>
      <c r="D26" s="19">
        <v>67538013</v>
      </c>
      <c r="E26" s="19">
        <v>67538013</v>
      </c>
      <c r="F26" s="19">
        <v>84246547</v>
      </c>
      <c r="G26" s="19">
        <v>110789918</v>
      </c>
      <c r="H26" s="19">
        <v>75031299</v>
      </c>
      <c r="I26" s="19">
        <v>72994947</v>
      </c>
      <c r="J26" s="19">
        <v>62555857</v>
      </c>
      <c r="K26" s="19">
        <v>44982751</v>
      </c>
      <c r="L26" s="18"/>
      <c r="M26" s="24"/>
    </row>
    <row r="27" spans="1:13" ht="12.75">
      <c r="A27" s="8" t="s">
        <v>20</v>
      </c>
      <c r="B27" s="2">
        <v>69791494</v>
      </c>
      <c r="C27" s="20">
        <v>40236</v>
      </c>
      <c r="D27" s="20">
        <v>67538013</v>
      </c>
      <c r="E27" s="20">
        <v>67538013</v>
      </c>
      <c r="F27" s="17">
        <v>84246547</v>
      </c>
      <c r="G27" s="17">
        <v>110789918</v>
      </c>
      <c r="H27" s="17">
        <v>75031299</v>
      </c>
      <c r="I27" s="17">
        <v>72994947</v>
      </c>
      <c r="J27" s="17">
        <v>62555857</v>
      </c>
      <c r="K27" s="17">
        <v>44982751</v>
      </c>
      <c r="L27" s="7"/>
      <c r="M27" s="5"/>
    </row>
    <row r="28" spans="1:13" ht="12.75">
      <c r="A28" s="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7"/>
      <c r="M28" s="5"/>
    </row>
    <row r="29" spans="1:13" s="1" customFormat="1" ht="12.75">
      <c r="A29" s="1" t="s">
        <v>21</v>
      </c>
      <c r="B29" s="22">
        <f aca="true" t="shared" si="3" ref="B29:K29">SUM(B30:B31)</f>
        <v>127306695</v>
      </c>
      <c r="C29" s="22">
        <f t="shared" si="3"/>
        <v>136711463</v>
      </c>
      <c r="D29" s="22">
        <f t="shared" si="3"/>
        <v>149220111</v>
      </c>
      <c r="E29" s="22">
        <f t="shared" si="3"/>
        <v>172975963</v>
      </c>
      <c r="F29" s="22">
        <f t="shared" si="3"/>
        <v>195542694</v>
      </c>
      <c r="G29" s="22">
        <f t="shared" si="3"/>
        <v>195915689</v>
      </c>
      <c r="H29" s="22">
        <f t="shared" si="3"/>
        <v>218868635</v>
      </c>
      <c r="I29" s="22">
        <f t="shared" si="3"/>
        <v>150737564</v>
      </c>
      <c r="J29" s="22">
        <f t="shared" si="3"/>
        <v>94239542</v>
      </c>
      <c r="K29" s="22">
        <f t="shared" si="3"/>
        <v>120171697</v>
      </c>
      <c r="L29" s="18"/>
      <c r="M29" s="24"/>
    </row>
    <row r="30" spans="1:13" ht="12.75">
      <c r="A30" s="8" t="s">
        <v>22</v>
      </c>
      <c r="B30" s="2">
        <v>127306695</v>
      </c>
      <c r="C30" s="17">
        <v>132745433</v>
      </c>
      <c r="D30" s="17">
        <v>145035761</v>
      </c>
      <c r="E30" s="20">
        <v>165612161</v>
      </c>
      <c r="F30" s="17">
        <v>191195855</v>
      </c>
      <c r="G30" s="17">
        <v>193070737</v>
      </c>
      <c r="H30" s="17">
        <v>214048216</v>
      </c>
      <c r="I30" s="17">
        <v>144988899</v>
      </c>
      <c r="J30" s="17">
        <v>88971553</v>
      </c>
      <c r="K30" s="17">
        <v>113596409</v>
      </c>
      <c r="L30" s="7"/>
      <c r="M30" s="5"/>
    </row>
    <row r="31" spans="1:13" ht="12.75">
      <c r="A31" s="8" t="s">
        <v>23</v>
      </c>
      <c r="B31" s="17">
        <v>0</v>
      </c>
      <c r="C31" s="17">
        <v>3966030</v>
      </c>
      <c r="D31" s="17">
        <v>4184350</v>
      </c>
      <c r="E31" s="20">
        <v>7363802</v>
      </c>
      <c r="F31" s="17">
        <v>4346839</v>
      </c>
      <c r="G31" s="17">
        <v>2844952</v>
      </c>
      <c r="H31" s="17">
        <v>4820419</v>
      </c>
      <c r="I31" s="17">
        <v>5748665</v>
      </c>
      <c r="J31" s="17">
        <v>5267989</v>
      </c>
      <c r="K31" s="17">
        <v>6575288</v>
      </c>
      <c r="L31" s="7"/>
      <c r="M31" s="5"/>
    </row>
    <row r="32" spans="1:13" ht="12.75">
      <c r="A32" s="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7"/>
      <c r="M32" s="5"/>
    </row>
    <row r="33" spans="1:13" s="1" customFormat="1" ht="12.75">
      <c r="A33" s="1" t="s">
        <v>24</v>
      </c>
      <c r="B33" s="22">
        <f aca="true" t="shared" si="4" ref="B33:K33">SUM(B34:B41)</f>
        <v>470663731</v>
      </c>
      <c r="C33" s="22">
        <f t="shared" si="4"/>
        <v>575647878</v>
      </c>
      <c r="D33" s="22">
        <f t="shared" si="4"/>
        <v>606808604</v>
      </c>
      <c r="E33" s="22">
        <f t="shared" si="4"/>
        <v>634964096</v>
      </c>
      <c r="F33" s="22">
        <f t="shared" si="4"/>
        <v>804309228</v>
      </c>
      <c r="G33" s="22">
        <f t="shared" si="4"/>
        <v>780245172</v>
      </c>
      <c r="H33" s="22">
        <f t="shared" si="4"/>
        <v>760121692</v>
      </c>
      <c r="I33" s="22">
        <f t="shared" si="4"/>
        <v>628380570</v>
      </c>
      <c r="J33" s="22">
        <f t="shared" si="4"/>
        <v>488245491</v>
      </c>
      <c r="K33" s="22">
        <f t="shared" si="4"/>
        <v>500979040</v>
      </c>
      <c r="L33" s="18"/>
      <c r="M33" s="24"/>
    </row>
    <row r="34" spans="1:13" ht="12.75">
      <c r="A34" s="8" t="s">
        <v>25</v>
      </c>
      <c r="B34" s="2">
        <v>4106006</v>
      </c>
      <c r="C34" s="17">
        <v>6284251</v>
      </c>
      <c r="D34" s="17">
        <v>7581118</v>
      </c>
      <c r="E34" s="20">
        <v>4169846</v>
      </c>
      <c r="F34" s="17">
        <v>14027969</v>
      </c>
      <c r="G34" s="17">
        <v>8448593</v>
      </c>
      <c r="H34" s="17">
        <v>7012747</v>
      </c>
      <c r="I34" s="17">
        <v>9044501</v>
      </c>
      <c r="J34" s="17">
        <v>5564847</v>
      </c>
      <c r="K34" s="17">
        <v>7153485</v>
      </c>
      <c r="L34" s="7"/>
      <c r="M34" s="5"/>
    </row>
    <row r="35" spans="1:13" ht="12.75">
      <c r="A35" s="8" t="s">
        <v>26</v>
      </c>
      <c r="B35" s="2">
        <v>1430000</v>
      </c>
      <c r="C35" s="17">
        <v>3116000</v>
      </c>
      <c r="D35" s="17">
        <v>2060164</v>
      </c>
      <c r="E35" s="20">
        <v>3418130</v>
      </c>
      <c r="F35" s="17">
        <v>2148687</v>
      </c>
      <c r="G35" s="17">
        <v>1443381</v>
      </c>
      <c r="H35" s="17">
        <v>2750000</v>
      </c>
      <c r="I35" s="17">
        <v>378000</v>
      </c>
      <c r="J35" s="17">
        <v>3316879</v>
      </c>
      <c r="K35" s="17">
        <v>1249173</v>
      </c>
      <c r="L35" s="7"/>
      <c r="M35" s="5"/>
    </row>
    <row r="36" spans="1:13" ht="12.75">
      <c r="A36" s="8" t="s">
        <v>27</v>
      </c>
      <c r="B36" s="2">
        <v>28503265</v>
      </c>
      <c r="C36" s="17">
        <v>30659804</v>
      </c>
      <c r="D36" s="17">
        <v>57207112</v>
      </c>
      <c r="E36" s="20">
        <v>56260749</v>
      </c>
      <c r="F36" s="17">
        <v>65968391</v>
      </c>
      <c r="G36" s="17">
        <v>57753057</v>
      </c>
      <c r="H36" s="17">
        <v>59429796</v>
      </c>
      <c r="I36" s="17">
        <v>43231275</v>
      </c>
      <c r="J36" s="17">
        <v>51014345</v>
      </c>
      <c r="K36" s="17">
        <v>57682134</v>
      </c>
      <c r="L36" s="7"/>
      <c r="M36" s="5"/>
    </row>
    <row r="37" spans="1:13" ht="12.75">
      <c r="A37" s="8" t="s">
        <v>28</v>
      </c>
      <c r="B37" s="2">
        <v>7424415</v>
      </c>
      <c r="C37" s="20">
        <v>8382031</v>
      </c>
      <c r="D37" s="20">
        <v>9886972</v>
      </c>
      <c r="E37" s="20">
        <v>12153863</v>
      </c>
      <c r="F37" s="20">
        <v>17881010</v>
      </c>
      <c r="G37" s="20">
        <v>19208266</v>
      </c>
      <c r="H37" s="20">
        <v>17706919</v>
      </c>
      <c r="I37" s="23">
        <v>16327259</v>
      </c>
      <c r="J37" s="20">
        <v>14266377</v>
      </c>
      <c r="K37" s="23">
        <v>13791006</v>
      </c>
      <c r="L37" s="7"/>
      <c r="M37" s="5"/>
    </row>
    <row r="38" spans="1:13" ht="12.75">
      <c r="A38" s="8" t="s">
        <v>29</v>
      </c>
      <c r="B38" s="2">
        <v>198446250</v>
      </c>
      <c r="C38" s="20">
        <v>247816820</v>
      </c>
      <c r="D38" s="20">
        <v>263366586</v>
      </c>
      <c r="E38" s="20">
        <v>283523078</v>
      </c>
      <c r="F38" s="20">
        <v>370594617</v>
      </c>
      <c r="G38" s="20">
        <v>352431360</v>
      </c>
      <c r="H38" s="20">
        <v>345885056</v>
      </c>
      <c r="I38" s="23">
        <v>327879840</v>
      </c>
      <c r="J38" s="20">
        <v>245889526</v>
      </c>
      <c r="K38" s="23">
        <v>230339768</v>
      </c>
      <c r="L38" s="7"/>
      <c r="M38" s="5"/>
    </row>
    <row r="39" spans="1:13" ht="12.75">
      <c r="A39" s="8" t="s">
        <v>30</v>
      </c>
      <c r="B39" s="2">
        <v>214191298</v>
      </c>
      <c r="C39" s="20">
        <v>257015011</v>
      </c>
      <c r="D39" s="20">
        <v>241092650</v>
      </c>
      <c r="E39" s="20">
        <v>244890085</v>
      </c>
      <c r="F39" s="20">
        <v>293001869</v>
      </c>
      <c r="G39" s="20">
        <v>305787431</v>
      </c>
      <c r="H39" s="20">
        <v>291824395</v>
      </c>
      <c r="I39" s="23">
        <v>205839799</v>
      </c>
      <c r="J39" s="20">
        <v>133354988</v>
      </c>
      <c r="K39" s="23">
        <v>160565665</v>
      </c>
      <c r="L39" s="7"/>
      <c r="M39" s="5"/>
    </row>
    <row r="40" spans="1:13" ht="12.75">
      <c r="A40" s="8" t="s">
        <v>31</v>
      </c>
      <c r="B40" s="2">
        <v>10146934</v>
      </c>
      <c r="C40" s="20">
        <v>12612286</v>
      </c>
      <c r="D40" s="20">
        <v>14718236</v>
      </c>
      <c r="E40" s="20">
        <v>17386005</v>
      </c>
      <c r="F40" s="20">
        <v>22138236</v>
      </c>
      <c r="G40" s="20">
        <v>16037019</v>
      </c>
      <c r="H40" s="20">
        <v>18463020</v>
      </c>
      <c r="I40" s="23">
        <v>12193650</v>
      </c>
      <c r="J40" s="20">
        <v>16221033</v>
      </c>
      <c r="K40" s="23">
        <v>11258429</v>
      </c>
      <c r="L40" s="7"/>
      <c r="M40" s="5"/>
    </row>
    <row r="41" spans="1:13" ht="12.75">
      <c r="A41" s="8" t="s">
        <v>32</v>
      </c>
      <c r="B41" s="2">
        <v>6415563</v>
      </c>
      <c r="C41" s="20">
        <v>9761675</v>
      </c>
      <c r="D41" s="20">
        <v>10895766</v>
      </c>
      <c r="E41" s="20">
        <v>13162340</v>
      </c>
      <c r="F41" s="20">
        <v>18548449</v>
      </c>
      <c r="G41" s="20">
        <v>19136065</v>
      </c>
      <c r="H41" s="20">
        <v>17049759</v>
      </c>
      <c r="I41" s="23">
        <v>13486246</v>
      </c>
      <c r="J41" s="20">
        <v>18617496</v>
      </c>
      <c r="K41" s="23">
        <v>18939380</v>
      </c>
      <c r="L41" s="7"/>
      <c r="M41" s="5"/>
    </row>
    <row r="42" spans="1:13" ht="12.75">
      <c r="A42" s="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7"/>
      <c r="M42" s="5"/>
    </row>
    <row r="43" spans="1:13" s="1" customFormat="1" ht="12.75">
      <c r="A43" s="1" t="s">
        <v>33</v>
      </c>
      <c r="B43" s="22">
        <f aca="true" t="shared" si="5" ref="B43:K43">SUM(B44:B47)</f>
        <v>43556270</v>
      </c>
      <c r="C43" s="22">
        <f t="shared" si="5"/>
        <v>28270546</v>
      </c>
      <c r="D43" s="22">
        <f t="shared" si="5"/>
        <v>35481677</v>
      </c>
      <c r="E43" s="22">
        <f t="shared" si="5"/>
        <v>40222087</v>
      </c>
      <c r="F43" s="22">
        <f t="shared" si="5"/>
        <v>39680652</v>
      </c>
      <c r="G43" s="22">
        <f t="shared" si="5"/>
        <v>47925539</v>
      </c>
      <c r="H43" s="22">
        <f t="shared" si="5"/>
        <v>33283310</v>
      </c>
      <c r="I43" s="22">
        <f t="shared" si="5"/>
        <v>44190337</v>
      </c>
      <c r="J43" s="22">
        <f t="shared" si="5"/>
        <v>42099430</v>
      </c>
      <c r="K43" s="22">
        <f t="shared" si="5"/>
        <v>41687875</v>
      </c>
      <c r="L43" s="18"/>
      <c r="M43" s="24"/>
    </row>
    <row r="44" spans="1:13" ht="12.75">
      <c r="A44" s="8" t="s">
        <v>34</v>
      </c>
      <c r="B44" s="2">
        <v>18339270</v>
      </c>
      <c r="C44" s="17">
        <v>22937244</v>
      </c>
      <c r="D44" s="17">
        <v>24811760</v>
      </c>
      <c r="E44" s="20">
        <v>31296712</v>
      </c>
      <c r="F44" s="17">
        <v>25871016</v>
      </c>
      <c r="G44" s="17">
        <v>37299664</v>
      </c>
      <c r="H44" s="17">
        <v>21500861</v>
      </c>
      <c r="I44" s="17">
        <v>26122458</v>
      </c>
      <c r="J44" s="17">
        <v>21933371</v>
      </c>
      <c r="K44" s="17">
        <v>23444486</v>
      </c>
      <c r="L44" s="7"/>
      <c r="M44" s="5"/>
    </row>
    <row r="45" spans="1:13" ht="12.75">
      <c r="A45" s="8" t="s">
        <v>35</v>
      </c>
      <c r="B45" s="2">
        <v>3017000</v>
      </c>
      <c r="C45" s="20">
        <v>2799056</v>
      </c>
      <c r="D45" s="20">
        <v>3654008</v>
      </c>
      <c r="E45" s="20">
        <v>3538375</v>
      </c>
      <c r="F45" s="20">
        <v>3615736</v>
      </c>
      <c r="G45" s="20">
        <v>4044320</v>
      </c>
      <c r="H45" s="20">
        <v>6871474</v>
      </c>
      <c r="I45" s="23">
        <v>4257062</v>
      </c>
      <c r="J45" s="20">
        <v>4090321</v>
      </c>
      <c r="K45" s="23">
        <v>6431872</v>
      </c>
      <c r="L45" s="7"/>
      <c r="M45" s="5"/>
    </row>
    <row r="46" spans="1:13" ht="12.75">
      <c r="A46" s="8" t="s">
        <v>36</v>
      </c>
      <c r="B46" s="2">
        <v>375000</v>
      </c>
      <c r="C46" s="20">
        <v>610346</v>
      </c>
      <c r="D46" s="20">
        <v>1004000</v>
      </c>
      <c r="E46" s="20">
        <v>824000</v>
      </c>
      <c r="F46" s="20">
        <v>360000</v>
      </c>
      <c r="G46" s="20">
        <v>1382335</v>
      </c>
      <c r="H46" s="20">
        <v>1362500</v>
      </c>
      <c r="I46" s="23">
        <v>1179185</v>
      </c>
      <c r="J46" s="20">
        <v>915000</v>
      </c>
      <c r="K46" s="23">
        <v>1139770</v>
      </c>
      <c r="L46" s="7"/>
      <c r="M46" s="5"/>
    </row>
    <row r="47" spans="1:13" ht="12.75">
      <c r="A47" s="8" t="s">
        <v>37</v>
      </c>
      <c r="B47" s="2">
        <v>21825000</v>
      </c>
      <c r="C47" s="20">
        <v>1923900</v>
      </c>
      <c r="D47" s="20">
        <v>6011909</v>
      </c>
      <c r="E47" s="20">
        <v>4563000</v>
      </c>
      <c r="F47" s="20">
        <v>9833900</v>
      </c>
      <c r="G47" s="20">
        <v>5199220</v>
      </c>
      <c r="H47" s="20">
        <v>3548475</v>
      </c>
      <c r="I47" s="23">
        <v>12631632</v>
      </c>
      <c r="J47" s="20">
        <v>15160738</v>
      </c>
      <c r="K47" s="23">
        <v>10671747</v>
      </c>
      <c r="L47" s="7"/>
      <c r="M47" s="5"/>
    </row>
    <row r="48" spans="1:13" ht="12.75">
      <c r="A48" s="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7"/>
      <c r="M48" s="5"/>
    </row>
    <row r="49" spans="1:13" s="1" customFormat="1" ht="12.75">
      <c r="A49" s="1" t="s">
        <v>38</v>
      </c>
      <c r="B49" s="22">
        <f aca="true" t="shared" si="6" ref="B49:K49">SUM(B50:B52)</f>
        <v>65152091</v>
      </c>
      <c r="C49" s="22">
        <f t="shared" si="6"/>
        <v>66226061</v>
      </c>
      <c r="D49" s="22">
        <f t="shared" si="6"/>
        <v>79707075</v>
      </c>
      <c r="E49" s="22">
        <f t="shared" si="6"/>
        <v>104335650</v>
      </c>
      <c r="F49" s="22">
        <f t="shared" si="6"/>
        <v>112215811</v>
      </c>
      <c r="G49" s="22">
        <f t="shared" si="6"/>
        <v>103910093</v>
      </c>
      <c r="H49" s="22">
        <f t="shared" si="6"/>
        <v>98442890</v>
      </c>
      <c r="I49" s="22">
        <f t="shared" si="6"/>
        <v>76206918</v>
      </c>
      <c r="J49" s="22">
        <f t="shared" si="6"/>
        <v>79352376</v>
      </c>
      <c r="K49" s="22">
        <f t="shared" si="6"/>
        <v>61785445</v>
      </c>
      <c r="L49" s="18"/>
      <c r="M49" s="24"/>
    </row>
    <row r="50" spans="1:13" ht="12.75">
      <c r="A50" s="8" t="s">
        <v>39</v>
      </c>
      <c r="B50" s="2">
        <v>46315640</v>
      </c>
      <c r="C50" s="17">
        <v>47680378</v>
      </c>
      <c r="D50" s="17">
        <v>63956845</v>
      </c>
      <c r="E50" s="20">
        <v>78514192</v>
      </c>
      <c r="F50" s="17">
        <v>80975038</v>
      </c>
      <c r="G50" s="17">
        <v>71723101</v>
      </c>
      <c r="H50" s="17">
        <v>69838236</v>
      </c>
      <c r="I50" s="17">
        <v>53709439</v>
      </c>
      <c r="J50" s="17">
        <v>55178484</v>
      </c>
      <c r="K50" s="17">
        <v>39160162</v>
      </c>
      <c r="L50" s="7"/>
      <c r="M50" s="5"/>
    </row>
    <row r="51" spans="1:13" ht="12.75">
      <c r="A51" s="8" t="s">
        <v>40</v>
      </c>
      <c r="B51" s="2">
        <v>16357063</v>
      </c>
      <c r="C51" s="17">
        <v>15380683</v>
      </c>
      <c r="D51" s="17">
        <v>13245846</v>
      </c>
      <c r="E51" s="20">
        <v>17070568</v>
      </c>
      <c r="F51" s="17">
        <v>24457321</v>
      </c>
      <c r="G51" s="17">
        <v>26535444</v>
      </c>
      <c r="H51" s="17">
        <v>20639660</v>
      </c>
      <c r="I51" s="17">
        <v>15288429</v>
      </c>
      <c r="J51" s="17">
        <v>17197392</v>
      </c>
      <c r="K51" s="17">
        <v>17078783</v>
      </c>
      <c r="L51" s="7"/>
      <c r="M51" s="5"/>
    </row>
    <row r="52" spans="1:13" ht="12.75">
      <c r="A52" s="8" t="s">
        <v>41</v>
      </c>
      <c r="B52" s="2">
        <v>2479388</v>
      </c>
      <c r="C52" s="17">
        <v>3165000</v>
      </c>
      <c r="D52" s="17">
        <v>2504384</v>
      </c>
      <c r="E52" s="20">
        <v>8750890</v>
      </c>
      <c r="F52" s="17">
        <v>6783452</v>
      </c>
      <c r="G52" s="17">
        <v>5651548</v>
      </c>
      <c r="H52" s="17">
        <v>7964994</v>
      </c>
      <c r="I52" s="17">
        <v>7209050</v>
      </c>
      <c r="J52" s="17">
        <v>6976500</v>
      </c>
      <c r="K52" s="17">
        <v>5546500</v>
      </c>
      <c r="L52" s="7"/>
      <c r="M52" s="5"/>
    </row>
    <row r="53" spans="2:11" s="6" customFormat="1" ht="12.75"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spans="1:11" s="6" customFormat="1" ht="12.75">
      <c r="A54" s="4" t="s">
        <v>64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s="6" customFormat="1" ht="12.75">
      <c r="A55" s="14" t="s">
        <v>44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1:11" s="6" customFormat="1" ht="12.75">
      <c r="A56" s="15" t="s">
        <v>45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</row>
    <row r="57" spans="1:11" s="6" customFormat="1" ht="12.75">
      <c r="A57" s="15" t="s">
        <v>46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1" s="6" customFormat="1" ht="12.75">
      <c r="A58" s="15"/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1:11" s="6" customFormat="1" ht="12.75">
      <c r="A59" s="4" t="s">
        <v>65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1:11" s="6" customFormat="1" ht="12.75">
      <c r="A60" s="14" t="s">
        <v>47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1:11" s="6" customFormat="1" ht="12.75">
      <c r="A61" s="14" t="s">
        <v>48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1:11" s="6" customFormat="1" ht="12.75">
      <c r="A62" s="14" t="s">
        <v>49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1:11" s="6" customFormat="1" ht="12.75">
      <c r="A63" s="14" t="s">
        <v>50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1:11" s="6" customFormat="1" ht="12.75">
      <c r="A64" s="14" t="s">
        <v>51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1:11" s="6" customFormat="1" ht="12.75">
      <c r="A65" s="14" t="s">
        <v>52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1:11" s="6" customFormat="1" ht="12.75">
      <c r="A66" s="14" t="s">
        <v>53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1:11" s="6" customFormat="1" ht="12.75">
      <c r="A67" s="14" t="s">
        <v>54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1:11" s="6" customFormat="1" ht="12.75">
      <c r="A68" s="14"/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1:11" s="6" customFormat="1" ht="12.75">
      <c r="A69" s="4" t="s">
        <v>66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1:11" s="6" customFormat="1" ht="12.75">
      <c r="A70" s="14" t="s">
        <v>55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1:11" s="6" customFormat="1" ht="12.75">
      <c r="A71" s="14" t="s">
        <v>56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1:11" s="6" customFormat="1" ht="12.75">
      <c r="A72" s="14" t="s">
        <v>57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pans="1:11" s="6" customFormat="1" ht="12.75">
      <c r="A73" s="14" t="s">
        <v>58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1:11" s="6" customFormat="1" ht="12.75">
      <c r="A74" s="14" t="s">
        <v>59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1:11" s="6" customFormat="1" ht="12.75">
      <c r="A75" s="15" t="s">
        <v>60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1:11" s="6" customFormat="1" ht="12.75">
      <c r="A76" s="15" t="s">
        <v>61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1:11" s="6" customFormat="1" ht="12.75">
      <c r="A77" s="15" t="s">
        <v>62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2:11" s="6" customFormat="1" ht="12.75"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1:11" ht="12.75">
      <c r="A79" s="11" t="s">
        <v>42</v>
      </c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>
      <c r="A80" s="12" t="s">
        <v>63</v>
      </c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2.75">
      <c r="A81" s="12" t="s">
        <v>43</v>
      </c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2.75">
      <c r="A82" s="4" t="s">
        <v>68</v>
      </c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2.75">
      <c r="A83" s="9" t="s">
        <v>1</v>
      </c>
      <c r="B83" s="2"/>
      <c r="C83" s="2"/>
      <c r="D83" s="2"/>
      <c r="E83" s="2"/>
      <c r="F83" s="2"/>
      <c r="G83" s="2"/>
      <c r="H83" s="2"/>
      <c r="I83" s="2"/>
      <c r="J83" s="2"/>
      <c r="K83" s="2"/>
    </row>
  </sheetData>
  <sheetProtection/>
  <hyperlinks>
    <hyperlink ref="A83" r:id="rId1" display="http://www.iowadatacenter.org"/>
    <hyperlink ref="A58" r:id="rId2" display="http://www.iowadatacenter.org"/>
  </hyperlinks>
  <printOptions/>
  <pageMargins left="0.5" right="0.75" top="0.75" bottom="0.75" header="0.5" footer="0.5"/>
  <pageSetup fitToHeight="1" fitToWidth="1" horizontalDpi="300" verticalDpi="300" orientation="portrait" scale="62" r:id="rId3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Population, Population Estimates and Numeric and Percent Change for Iowa's Counties: 2000 - 2001</dc:title>
  <dc:subject>decennial estimates population state iowa county counties</dc:subject>
  <dc:creator>bhennin</dc:creator>
  <cp:keywords>decennial estimates population state iowa county counties 2000 2001</cp:keywords>
  <dc:description/>
  <cp:lastModifiedBy>Gary Krob</cp:lastModifiedBy>
  <cp:lastPrinted>2009-06-12T13:03:30Z</cp:lastPrinted>
  <dcterms:created xsi:type="dcterms:W3CDTF">2002-04-23T18:29:08Z</dcterms:created>
  <dcterms:modified xsi:type="dcterms:W3CDTF">2010-07-28T15:47:27Z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