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15135" windowHeight="8415" activeTab="0"/>
  </bookViews>
  <sheets>
    <sheet name="Migration by Race and Hispanic" sheetId="1" r:id="rId1"/>
  </sheets>
  <definedNames>
    <definedName name="_xlnm.Print_Titles" localSheetId="0">'Migration by Race and Hispanic'!$1:$9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<sst xmlns="http://schemas.openxmlformats.org/spreadsheetml/2006/main" count="128" uniqueCount="53">
  <si>
    <t>MSA</t>
  </si>
  <si>
    <t>Cedar Rapids, IA MSA</t>
  </si>
  <si>
    <t>Des Moines, IA MSA</t>
  </si>
  <si>
    <t>Dubuque, IA MSA</t>
  </si>
  <si>
    <t>Iowa City, IA MSA</t>
  </si>
  <si>
    <t>Omaha, NE--IA MSA</t>
  </si>
  <si>
    <t>Sioux City, IA--NE MSA</t>
  </si>
  <si>
    <t>Universe: Population 5 years and over</t>
  </si>
  <si>
    <t>Same</t>
  </si>
  <si>
    <t>In-migrants</t>
  </si>
  <si>
    <t>residence</t>
  </si>
  <si>
    <t xml:space="preserve">Movers </t>
  </si>
  <si>
    <t>From</t>
  </si>
  <si>
    <t>Domestic</t>
  </si>
  <si>
    <t>Total</t>
  </si>
  <si>
    <t>in 1995</t>
  </si>
  <si>
    <t>within</t>
  </si>
  <si>
    <t>outside</t>
  </si>
  <si>
    <t>net</t>
  </si>
  <si>
    <t xml:space="preserve"> and 2000</t>
  </si>
  <si>
    <t>abroad</t>
  </si>
  <si>
    <t>Out-migrants</t>
  </si>
  <si>
    <t>Population</t>
  </si>
  <si>
    <t>5 years</t>
  </si>
  <si>
    <t>and over</t>
  </si>
  <si>
    <t>in 2000</t>
  </si>
  <si>
    <t>migration</t>
  </si>
  <si>
    <r>
      <t xml:space="preserve">to 2000 </t>
    </r>
    <r>
      <rPr>
        <b/>
        <vertAlign val="superscript"/>
        <sz val="10"/>
        <rFont val="Arial"/>
        <family val="2"/>
      </rPr>
      <t>1</t>
    </r>
  </si>
  <si>
    <r>
      <t xml:space="preserve">to 2000 </t>
    </r>
    <r>
      <rPr>
        <b/>
        <vertAlign val="superscript"/>
        <sz val="10"/>
        <rFont val="Arial"/>
        <family val="2"/>
      </rPr>
      <t>2</t>
    </r>
  </si>
  <si>
    <t>Race and Hispanic or Latino Origin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</si>
  <si>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</si>
  <si>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</si>
  <si>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</si>
  <si>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</si>
  <si>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</si>
  <si>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</si>
  <si>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Two or more races</t>
  </si>
  <si>
    <t>Hispanic or Latino (of any race)</t>
  </si>
  <si>
    <t>White alone, not Hispanic or Latino</t>
  </si>
  <si>
    <t>Other race, not Hispanic or Latino</t>
  </si>
  <si>
    <t xml:space="preserve">Area of residence in 2000 and </t>
  </si>
  <si>
    <t>Davenport--Moline--Rock Island, IA--IL MSA</t>
  </si>
  <si>
    <t>Waterloo--Cedar Falls, IA MSA</t>
  </si>
  <si>
    <t xml:space="preserve">  flow indicates more people moving into an area than moving out of the area. </t>
  </si>
  <si>
    <t xml:space="preserve">  A positive net flow indicates more people moving into an area than moving out of the area.</t>
  </si>
  <si>
    <t>Source: U.S. Bureau of the Census, Decennial Census</t>
  </si>
  <si>
    <t>2000 Census: "Gross and Net Migration Tabulations and County-to-County Migration Flow Data (1995 to 2000)"</t>
  </si>
  <si>
    <t xml:space="preserve">Prepared By: State Library of Iowa, State Data Center Program, 800-248-4483, </t>
  </si>
  <si>
    <t>http://www.silo.lib.ia.us/specialized-services/datacenter/index.html</t>
  </si>
  <si>
    <t>Migration by Race and Hispanic or Latino Origin for Iowa Metropolitan Statistical Areas: 2000</t>
  </si>
  <si>
    <t>Movers between 1995 and 2000</t>
  </si>
  <si>
    <r>
      <t>1</t>
    </r>
    <r>
      <rPr>
        <sz val="10"/>
        <rFont val="Arial"/>
        <family val="0"/>
      </rPr>
      <t xml:space="preserve"> Domestic net migration is the number of in-migrants from other MSAs minus out-migrants to other MSAs. A positive net</t>
    </r>
  </si>
  <si>
    <r>
      <t>2</t>
    </r>
    <r>
      <rPr>
        <sz val="10"/>
        <rFont val="Arial"/>
        <family val="0"/>
      </rPr>
      <t xml:space="preserve"> Total net migration is the number of in-migrants from other MSAs </t>
    </r>
    <r>
      <rPr>
        <i/>
        <sz val="10"/>
        <rFont val="Arial"/>
        <family val="2"/>
      </rPr>
      <t>and abroad</t>
    </r>
    <r>
      <rPr>
        <sz val="10"/>
        <rFont val="Arial"/>
        <family val="0"/>
      </rPr>
      <t xml:space="preserve"> minus out-migrants to other MSAs.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</si>
</sst>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19" applyFont="1" applyAlignment="1">
      <alignment horizontal="left" indent="1"/>
    </xf>
    <xf numFmtId="0" fontId="1" fillId="2" borderId="8" xfId="0" applyFont="1" applyFill="1" applyBorder="1" applyAlignment="1">
      <alignment/>
    </xf>
    <xf numFmtId="3" fontId="0" fillId="0" borderId="0" xfId="0" applyNumberFormat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7109375" style="0" customWidth="1"/>
    <col min="2" max="2" width="10.8515625" style="0" bestFit="1" customWidth="1"/>
    <col min="3" max="3" width="11.28125" style="0" customWidth="1"/>
    <col min="8" max="8" width="12.57421875" style="0" customWidth="1"/>
    <col min="9" max="9" width="11.00390625" style="0" customWidth="1"/>
    <col min="10" max="10" width="10.140625" style="0" customWidth="1"/>
  </cols>
  <sheetData>
    <row r="1" s="1" customFormat="1" ht="12.75">
      <c r="A1" s="1" t="s">
        <v>49</v>
      </c>
    </row>
    <row r="2" s="1" customFormat="1" ht="12.75">
      <c r="A2" s="1" t="s">
        <v>7</v>
      </c>
    </row>
    <row r="3" s="1" customFormat="1" ht="12.75"/>
    <row r="4" spans="1:10" s="1" customFormat="1" ht="12.75">
      <c r="A4" s="2"/>
      <c r="B4" s="17"/>
      <c r="C4" s="7"/>
      <c r="D4" s="19" t="s">
        <v>50</v>
      </c>
      <c r="E4" s="19"/>
      <c r="F4" s="19"/>
      <c r="G4" s="19"/>
      <c r="H4" s="20"/>
      <c r="I4" s="7" t="s">
        <v>13</v>
      </c>
      <c r="J4" s="7" t="s">
        <v>14</v>
      </c>
    </row>
    <row r="5" spans="1:10" s="1" customFormat="1" ht="12.75">
      <c r="A5" s="3"/>
      <c r="B5" s="6" t="s">
        <v>22</v>
      </c>
      <c r="C5" s="5" t="s">
        <v>8</v>
      </c>
      <c r="D5" s="5"/>
      <c r="E5" s="21" t="s">
        <v>9</v>
      </c>
      <c r="F5" s="22"/>
      <c r="G5" s="23"/>
      <c r="H5" s="5"/>
      <c r="I5" s="5" t="s">
        <v>18</v>
      </c>
      <c r="J5" s="5" t="s">
        <v>18</v>
      </c>
    </row>
    <row r="6" spans="1:10" s="1" customFormat="1" ht="12.75">
      <c r="A6" s="3"/>
      <c r="B6" s="6" t="s">
        <v>23</v>
      </c>
      <c r="C6" s="5" t="s">
        <v>10</v>
      </c>
      <c r="D6" s="4" t="s">
        <v>11</v>
      </c>
      <c r="E6" s="7"/>
      <c r="F6" s="7" t="s">
        <v>12</v>
      </c>
      <c r="G6" s="7"/>
      <c r="H6" s="6"/>
      <c r="I6" s="5" t="s">
        <v>26</v>
      </c>
      <c r="J6" s="5" t="s">
        <v>26</v>
      </c>
    </row>
    <row r="7" spans="1:10" s="1" customFormat="1" ht="12.75">
      <c r="A7" s="3" t="s">
        <v>40</v>
      </c>
      <c r="B7" s="6" t="s">
        <v>24</v>
      </c>
      <c r="C7" s="5" t="s">
        <v>15</v>
      </c>
      <c r="D7" s="4" t="s">
        <v>16</v>
      </c>
      <c r="E7" s="5"/>
      <c r="F7" s="5" t="s">
        <v>17</v>
      </c>
      <c r="G7" s="5" t="s">
        <v>12</v>
      </c>
      <c r="H7" s="6"/>
      <c r="I7" s="5">
        <v>1995</v>
      </c>
      <c r="J7" s="5">
        <v>1995</v>
      </c>
    </row>
    <row r="8" spans="1:10" s="1" customFormat="1" ht="14.25">
      <c r="A8" s="11" t="s">
        <v>29</v>
      </c>
      <c r="B8" s="10" t="s">
        <v>25</v>
      </c>
      <c r="C8" s="9" t="s">
        <v>19</v>
      </c>
      <c r="D8" s="8" t="s">
        <v>0</v>
      </c>
      <c r="E8" s="9" t="s">
        <v>14</v>
      </c>
      <c r="F8" s="9" t="s">
        <v>0</v>
      </c>
      <c r="G8" s="9" t="s">
        <v>20</v>
      </c>
      <c r="H8" s="10" t="s">
        <v>21</v>
      </c>
      <c r="I8" s="9" t="s">
        <v>27</v>
      </c>
      <c r="J8" s="9" t="s">
        <v>28</v>
      </c>
    </row>
    <row r="10" ht="12.75">
      <c r="A10" s="1" t="s">
        <v>1</v>
      </c>
    </row>
    <row r="11" spans="1:10" ht="12.75">
      <c r="A11" s="12" t="s">
        <v>30</v>
      </c>
      <c r="B11" s="18">
        <v>168404</v>
      </c>
      <c r="C11" s="18">
        <v>90236</v>
      </c>
      <c r="D11" s="18">
        <v>47870</v>
      </c>
      <c r="E11" s="18">
        <f>SUM(F11:G11)</f>
        <v>30298</v>
      </c>
      <c r="F11" s="18">
        <v>29237</v>
      </c>
      <c r="G11" s="18">
        <v>1061</v>
      </c>
      <c r="H11" s="18">
        <v>28031</v>
      </c>
      <c r="I11" s="18">
        <v>1206</v>
      </c>
      <c r="J11" s="18">
        <f>E11-H11</f>
        <v>2267</v>
      </c>
    </row>
    <row r="12" spans="1:10" ht="12.75">
      <c r="A12" s="12" t="s">
        <v>31</v>
      </c>
      <c r="B12" s="18">
        <v>4126</v>
      </c>
      <c r="C12" s="18">
        <v>1267</v>
      </c>
      <c r="D12" s="18">
        <v>1507</v>
      </c>
      <c r="E12" s="18">
        <f aca="true" t="shared" si="0" ref="E12:E93">SUM(F12:G12)</f>
        <v>1352</v>
      </c>
      <c r="F12" s="18">
        <v>1120</v>
      </c>
      <c r="G12" s="18">
        <v>232</v>
      </c>
      <c r="H12" s="18">
        <v>840</v>
      </c>
      <c r="I12" s="18">
        <v>280</v>
      </c>
      <c r="J12" s="18">
        <f aca="true" t="shared" si="1" ref="J12:J93">E12-H12</f>
        <v>512</v>
      </c>
    </row>
    <row r="13" spans="1:10" ht="12.75">
      <c r="A13" s="12" t="s">
        <v>32</v>
      </c>
      <c r="B13" s="18">
        <v>412</v>
      </c>
      <c r="C13" s="18">
        <v>152</v>
      </c>
      <c r="D13" s="18">
        <v>106</v>
      </c>
      <c r="E13" s="18">
        <f t="shared" si="0"/>
        <v>154</v>
      </c>
      <c r="F13" s="18">
        <v>148</v>
      </c>
      <c r="G13" s="18">
        <v>6</v>
      </c>
      <c r="H13" s="18">
        <v>121</v>
      </c>
      <c r="I13" s="18">
        <v>27</v>
      </c>
      <c r="J13" s="18">
        <f t="shared" si="1"/>
        <v>33</v>
      </c>
    </row>
    <row r="14" spans="1:10" ht="12.75">
      <c r="A14" s="12" t="s">
        <v>33</v>
      </c>
      <c r="B14" s="18">
        <v>2380</v>
      </c>
      <c r="C14" s="18">
        <v>707</v>
      </c>
      <c r="D14" s="18">
        <v>510</v>
      </c>
      <c r="E14" s="18">
        <f t="shared" si="0"/>
        <v>1163</v>
      </c>
      <c r="F14" s="18">
        <v>642</v>
      </c>
      <c r="G14" s="18">
        <v>521</v>
      </c>
      <c r="H14" s="18">
        <v>878</v>
      </c>
      <c r="I14" s="18">
        <v>-236</v>
      </c>
      <c r="J14" s="18">
        <f t="shared" si="1"/>
        <v>285</v>
      </c>
    </row>
    <row r="15" spans="1:10" ht="12.75">
      <c r="A15" s="12" t="s">
        <v>34</v>
      </c>
      <c r="B15" s="18">
        <v>83</v>
      </c>
      <c r="C15" s="18">
        <v>0</v>
      </c>
      <c r="D15" s="18">
        <v>0</v>
      </c>
      <c r="E15" s="18">
        <f t="shared" si="0"/>
        <v>83</v>
      </c>
      <c r="F15" s="18">
        <v>40</v>
      </c>
      <c r="G15" s="18">
        <v>43</v>
      </c>
      <c r="H15" s="18">
        <v>18</v>
      </c>
      <c r="I15" s="18">
        <v>22</v>
      </c>
      <c r="J15" s="18">
        <f t="shared" si="1"/>
        <v>65</v>
      </c>
    </row>
    <row r="16" spans="1:10" ht="12.75">
      <c r="A16" s="12" t="s">
        <v>35</v>
      </c>
      <c r="B16" s="18">
        <v>806</v>
      </c>
      <c r="C16" s="18">
        <v>194</v>
      </c>
      <c r="D16" s="18">
        <v>204</v>
      </c>
      <c r="E16" s="18">
        <f t="shared" si="0"/>
        <v>408</v>
      </c>
      <c r="F16" s="18">
        <v>300</v>
      </c>
      <c r="G16" s="18">
        <v>108</v>
      </c>
      <c r="H16" s="18">
        <v>242</v>
      </c>
      <c r="I16" s="18">
        <v>58</v>
      </c>
      <c r="J16" s="18">
        <f t="shared" si="1"/>
        <v>166</v>
      </c>
    </row>
    <row r="17" spans="1:10" ht="12.75">
      <c r="A17" s="12" t="s">
        <v>36</v>
      </c>
      <c r="B17" s="18">
        <v>2253</v>
      </c>
      <c r="C17" s="18">
        <v>769</v>
      </c>
      <c r="D17" s="18">
        <v>690</v>
      </c>
      <c r="E17" s="18">
        <f t="shared" si="0"/>
        <v>794</v>
      </c>
      <c r="F17" s="18">
        <v>620</v>
      </c>
      <c r="G17" s="18">
        <v>174</v>
      </c>
      <c r="H17" s="18">
        <v>652</v>
      </c>
      <c r="I17" s="18">
        <v>-32</v>
      </c>
      <c r="J17" s="18">
        <f t="shared" si="1"/>
        <v>142</v>
      </c>
    </row>
    <row r="18" spans="1:10" ht="12.75">
      <c r="A18" s="12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2.75">
      <c r="A19" s="12" t="s">
        <v>37</v>
      </c>
      <c r="B19" s="18">
        <v>2486</v>
      </c>
      <c r="C19" s="18">
        <v>882</v>
      </c>
      <c r="D19" s="18">
        <v>562</v>
      </c>
      <c r="E19" s="18">
        <f t="shared" si="0"/>
        <v>1042</v>
      </c>
      <c r="F19" s="18">
        <v>847</v>
      </c>
      <c r="G19" s="18">
        <v>195</v>
      </c>
      <c r="H19" s="18">
        <v>544</v>
      </c>
      <c r="I19" s="18">
        <v>303</v>
      </c>
      <c r="J19" s="18">
        <f t="shared" si="1"/>
        <v>498</v>
      </c>
    </row>
    <row r="20" spans="1:10" ht="12.75">
      <c r="A20" s="12" t="s">
        <v>38</v>
      </c>
      <c r="B20" s="18">
        <v>166981</v>
      </c>
      <c r="C20" s="18">
        <v>89605</v>
      </c>
      <c r="D20" s="18">
        <v>47524</v>
      </c>
      <c r="E20" s="18">
        <f t="shared" si="0"/>
        <v>29852</v>
      </c>
      <c r="F20" s="18">
        <v>28872</v>
      </c>
      <c r="G20" s="18">
        <v>980</v>
      </c>
      <c r="H20" s="18">
        <v>27751</v>
      </c>
      <c r="I20" s="18">
        <v>1121</v>
      </c>
      <c r="J20" s="18">
        <f t="shared" si="1"/>
        <v>2101</v>
      </c>
    </row>
    <row r="21" spans="1:10" ht="12.75">
      <c r="A21" s="12" t="s">
        <v>39</v>
      </c>
      <c r="B21" s="18">
        <v>8997</v>
      </c>
      <c r="C21" s="18">
        <v>2838</v>
      </c>
      <c r="D21" s="18">
        <v>2801</v>
      </c>
      <c r="E21" s="18">
        <f t="shared" si="0"/>
        <v>3358</v>
      </c>
      <c r="F21" s="18">
        <v>2388</v>
      </c>
      <c r="G21" s="18">
        <v>970</v>
      </c>
      <c r="H21" s="18">
        <v>2487</v>
      </c>
      <c r="I21" s="18">
        <v>-99</v>
      </c>
      <c r="J21" s="18">
        <f t="shared" si="1"/>
        <v>871</v>
      </c>
    </row>
    <row r="22" spans="2:10" ht="12.75"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>
      <c r="A23" s="1" t="s">
        <v>41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2.75">
      <c r="A24" s="12" t="s">
        <v>30</v>
      </c>
      <c r="B24" s="18">
        <v>298720</v>
      </c>
      <c r="C24" s="18">
        <v>176207</v>
      </c>
      <c r="D24" s="18">
        <v>86359</v>
      </c>
      <c r="E24" s="18">
        <f t="shared" si="0"/>
        <v>36154</v>
      </c>
      <c r="F24" s="18">
        <v>34087</v>
      </c>
      <c r="G24" s="18">
        <v>2067</v>
      </c>
      <c r="H24" s="18">
        <v>43596</v>
      </c>
      <c r="I24" s="18">
        <v>-9509</v>
      </c>
      <c r="J24" s="18">
        <f t="shared" si="1"/>
        <v>-7442</v>
      </c>
    </row>
    <row r="25" spans="1:10" ht="12.75">
      <c r="A25" s="12" t="s">
        <v>31</v>
      </c>
      <c r="B25" s="18">
        <v>18489</v>
      </c>
      <c r="C25" s="18">
        <v>8363</v>
      </c>
      <c r="D25" s="18">
        <v>7269</v>
      </c>
      <c r="E25" s="18">
        <f t="shared" si="0"/>
        <v>2857</v>
      </c>
      <c r="F25" s="18">
        <v>2403</v>
      </c>
      <c r="G25" s="18">
        <v>454</v>
      </c>
      <c r="H25" s="18">
        <v>5134</v>
      </c>
      <c r="I25" s="18">
        <v>-2731</v>
      </c>
      <c r="J25" s="18">
        <f t="shared" si="1"/>
        <v>-2277</v>
      </c>
    </row>
    <row r="26" spans="1:10" ht="12.75">
      <c r="A26" s="12" t="s">
        <v>32</v>
      </c>
      <c r="B26" s="18">
        <v>1262</v>
      </c>
      <c r="C26" s="18">
        <v>520</v>
      </c>
      <c r="D26" s="18">
        <v>313</v>
      </c>
      <c r="E26" s="18">
        <f t="shared" si="0"/>
        <v>429</v>
      </c>
      <c r="F26" s="18">
        <v>394</v>
      </c>
      <c r="G26" s="18">
        <v>35</v>
      </c>
      <c r="H26" s="18">
        <v>170</v>
      </c>
      <c r="I26" s="18">
        <v>224</v>
      </c>
      <c r="J26" s="18">
        <f t="shared" si="1"/>
        <v>259</v>
      </c>
    </row>
    <row r="27" spans="1:10" ht="12.75">
      <c r="A27" s="12" t="s">
        <v>33</v>
      </c>
      <c r="B27" s="18">
        <v>3473</v>
      </c>
      <c r="C27" s="18">
        <v>1459</v>
      </c>
      <c r="D27" s="18">
        <v>747</v>
      </c>
      <c r="E27" s="18">
        <f t="shared" si="0"/>
        <v>1267</v>
      </c>
      <c r="F27" s="18">
        <v>655</v>
      </c>
      <c r="G27" s="18">
        <v>612</v>
      </c>
      <c r="H27" s="18">
        <v>867</v>
      </c>
      <c r="I27" s="18">
        <v>-212</v>
      </c>
      <c r="J27" s="18">
        <f t="shared" si="1"/>
        <v>400</v>
      </c>
    </row>
    <row r="28" spans="1:10" ht="12.75">
      <c r="A28" s="12" t="s">
        <v>34</v>
      </c>
      <c r="B28" s="18">
        <v>27</v>
      </c>
      <c r="C28" s="18">
        <v>10</v>
      </c>
      <c r="D28" s="18">
        <v>10</v>
      </c>
      <c r="E28" s="18">
        <f t="shared" si="0"/>
        <v>7</v>
      </c>
      <c r="F28" s="18">
        <v>7</v>
      </c>
      <c r="G28" s="18">
        <v>0</v>
      </c>
      <c r="H28" s="18">
        <v>85</v>
      </c>
      <c r="I28" s="18">
        <v>-78</v>
      </c>
      <c r="J28" s="18">
        <f t="shared" si="1"/>
        <v>-78</v>
      </c>
    </row>
    <row r="29" spans="1:10" ht="12.75">
      <c r="A29" s="12" t="s">
        <v>35</v>
      </c>
      <c r="B29" s="18">
        <v>7994</v>
      </c>
      <c r="C29" s="18">
        <v>3244</v>
      </c>
      <c r="D29" s="18">
        <v>2753</v>
      </c>
      <c r="E29" s="18">
        <f t="shared" si="0"/>
        <v>1997</v>
      </c>
      <c r="F29" s="18">
        <v>1369</v>
      </c>
      <c r="G29" s="18">
        <v>628</v>
      </c>
      <c r="H29" s="18">
        <v>1060</v>
      </c>
      <c r="I29" s="18">
        <v>309</v>
      </c>
      <c r="J29" s="18">
        <f t="shared" si="1"/>
        <v>937</v>
      </c>
    </row>
    <row r="30" spans="1:10" ht="12.75">
      <c r="A30" s="12" t="s">
        <v>36</v>
      </c>
      <c r="B30" s="18">
        <v>5461</v>
      </c>
      <c r="C30" s="18">
        <v>2363</v>
      </c>
      <c r="D30" s="18">
        <v>1862</v>
      </c>
      <c r="E30" s="18">
        <f t="shared" si="0"/>
        <v>1236</v>
      </c>
      <c r="F30" s="18">
        <v>954</v>
      </c>
      <c r="G30" s="18">
        <v>282</v>
      </c>
      <c r="H30" s="18">
        <v>1034</v>
      </c>
      <c r="I30" s="18">
        <v>-80</v>
      </c>
      <c r="J30" s="18">
        <f t="shared" si="1"/>
        <v>202</v>
      </c>
    </row>
    <row r="31" spans="1:10" ht="12.75">
      <c r="A31" s="12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2.75">
      <c r="A32" s="12" t="s">
        <v>37</v>
      </c>
      <c r="B32" s="18">
        <v>18084</v>
      </c>
      <c r="C32" s="18">
        <v>8341</v>
      </c>
      <c r="D32" s="18">
        <v>5979</v>
      </c>
      <c r="E32" s="18">
        <f t="shared" si="0"/>
        <v>3764</v>
      </c>
      <c r="F32" s="18">
        <v>2610</v>
      </c>
      <c r="G32" s="18">
        <v>1154</v>
      </c>
      <c r="H32" s="18">
        <v>3122</v>
      </c>
      <c r="I32" s="18">
        <v>-512</v>
      </c>
      <c r="J32" s="18">
        <f t="shared" si="1"/>
        <v>642</v>
      </c>
    </row>
    <row r="33" spans="1:10" ht="12.75">
      <c r="A33" s="12" t="s">
        <v>38</v>
      </c>
      <c r="B33" s="18">
        <v>290476</v>
      </c>
      <c r="C33" s="18">
        <v>171892</v>
      </c>
      <c r="D33" s="18">
        <v>83803</v>
      </c>
      <c r="E33" s="18">
        <f t="shared" si="0"/>
        <v>34781</v>
      </c>
      <c r="F33" s="18">
        <v>33105</v>
      </c>
      <c r="G33" s="18">
        <v>1676</v>
      </c>
      <c r="H33" s="18">
        <v>41942</v>
      </c>
      <c r="I33" s="18">
        <v>-8837</v>
      </c>
      <c r="J33" s="18">
        <f t="shared" si="1"/>
        <v>-7161</v>
      </c>
    </row>
    <row r="34" spans="1:10" ht="12.75">
      <c r="A34" s="12" t="s">
        <v>39</v>
      </c>
      <c r="B34" s="18">
        <v>26866</v>
      </c>
      <c r="C34" s="18">
        <v>11933</v>
      </c>
      <c r="D34" s="18">
        <v>9531</v>
      </c>
      <c r="E34" s="18">
        <f t="shared" si="0"/>
        <v>5402</v>
      </c>
      <c r="F34" s="18">
        <v>4154</v>
      </c>
      <c r="G34" s="18">
        <v>1248</v>
      </c>
      <c r="H34" s="18">
        <v>6882</v>
      </c>
      <c r="I34" s="18">
        <v>-2728</v>
      </c>
      <c r="J34" s="18">
        <f t="shared" si="1"/>
        <v>-1480</v>
      </c>
    </row>
    <row r="35" spans="2:10" ht="12.75"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2.75">
      <c r="A36" s="1" t="s">
        <v>2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2.75">
      <c r="A37" s="12" t="s">
        <v>30</v>
      </c>
      <c r="B37" s="18">
        <v>380893</v>
      </c>
      <c r="C37" s="18">
        <v>199284</v>
      </c>
      <c r="D37" s="18">
        <v>115934</v>
      </c>
      <c r="E37" s="18">
        <f t="shared" si="0"/>
        <v>65675</v>
      </c>
      <c r="F37" s="18">
        <v>60217</v>
      </c>
      <c r="G37" s="18">
        <v>5458</v>
      </c>
      <c r="H37" s="18">
        <v>60624</v>
      </c>
      <c r="I37" s="18">
        <v>-407</v>
      </c>
      <c r="J37" s="18">
        <f t="shared" si="1"/>
        <v>5051</v>
      </c>
    </row>
    <row r="38" spans="1:10" ht="12.75">
      <c r="A38" s="12" t="s">
        <v>31</v>
      </c>
      <c r="B38" s="18">
        <v>16120</v>
      </c>
      <c r="C38" s="18">
        <v>6916</v>
      </c>
      <c r="D38" s="18">
        <v>5697</v>
      </c>
      <c r="E38" s="18">
        <f t="shared" si="0"/>
        <v>3507</v>
      </c>
      <c r="F38" s="18">
        <v>2679</v>
      </c>
      <c r="G38" s="18">
        <v>828</v>
      </c>
      <c r="H38" s="18">
        <v>3436</v>
      </c>
      <c r="I38" s="18">
        <v>-757</v>
      </c>
      <c r="J38" s="18">
        <f t="shared" si="1"/>
        <v>71</v>
      </c>
    </row>
    <row r="39" spans="1:10" ht="12.75">
      <c r="A39" s="12" t="s">
        <v>32</v>
      </c>
      <c r="B39" s="18">
        <v>1347</v>
      </c>
      <c r="C39" s="18">
        <v>587</v>
      </c>
      <c r="D39" s="18">
        <v>315</v>
      </c>
      <c r="E39" s="18">
        <f t="shared" si="0"/>
        <v>445</v>
      </c>
      <c r="F39" s="18">
        <v>429</v>
      </c>
      <c r="G39" s="18">
        <v>16</v>
      </c>
      <c r="H39" s="18">
        <v>398</v>
      </c>
      <c r="I39" s="18">
        <v>31</v>
      </c>
      <c r="J39" s="18">
        <f t="shared" si="1"/>
        <v>47</v>
      </c>
    </row>
    <row r="40" spans="1:10" ht="12.75">
      <c r="A40" s="12" t="s">
        <v>33</v>
      </c>
      <c r="B40" s="18">
        <v>8772</v>
      </c>
      <c r="C40" s="18">
        <v>3914</v>
      </c>
      <c r="D40" s="18">
        <v>2429</v>
      </c>
      <c r="E40" s="18">
        <f t="shared" si="0"/>
        <v>2429</v>
      </c>
      <c r="F40" s="18">
        <v>1374</v>
      </c>
      <c r="G40" s="18">
        <v>1055</v>
      </c>
      <c r="H40" s="18">
        <v>1719</v>
      </c>
      <c r="I40" s="18">
        <v>-345</v>
      </c>
      <c r="J40" s="18">
        <f t="shared" si="1"/>
        <v>710</v>
      </c>
    </row>
    <row r="41" spans="1:10" ht="12.75">
      <c r="A41" s="12" t="s">
        <v>34</v>
      </c>
      <c r="B41" s="18">
        <v>244</v>
      </c>
      <c r="C41" s="18">
        <v>65</v>
      </c>
      <c r="D41" s="18">
        <v>61</v>
      </c>
      <c r="E41" s="18">
        <f t="shared" si="0"/>
        <v>118</v>
      </c>
      <c r="F41" s="18">
        <v>106</v>
      </c>
      <c r="G41" s="18">
        <v>12</v>
      </c>
      <c r="H41" s="18">
        <v>16</v>
      </c>
      <c r="I41" s="18">
        <v>90</v>
      </c>
      <c r="J41" s="18">
        <f t="shared" si="1"/>
        <v>102</v>
      </c>
    </row>
    <row r="42" spans="1:10" ht="12.75">
      <c r="A42" s="12" t="s">
        <v>35</v>
      </c>
      <c r="B42" s="18">
        <v>8236</v>
      </c>
      <c r="C42" s="18">
        <v>2131</v>
      </c>
      <c r="D42" s="18">
        <v>2442</v>
      </c>
      <c r="E42" s="18">
        <f t="shared" si="0"/>
        <v>3663</v>
      </c>
      <c r="F42" s="18">
        <v>2062</v>
      </c>
      <c r="G42" s="18">
        <v>1601</v>
      </c>
      <c r="H42" s="18">
        <v>1011</v>
      </c>
      <c r="I42" s="18">
        <v>1051</v>
      </c>
      <c r="J42" s="18">
        <f t="shared" si="1"/>
        <v>2652</v>
      </c>
    </row>
    <row r="43" spans="1:10" ht="12.75">
      <c r="A43" s="12" t="s">
        <v>36</v>
      </c>
      <c r="B43" s="18">
        <v>6168</v>
      </c>
      <c r="C43" s="18">
        <v>2116</v>
      </c>
      <c r="D43" s="18">
        <v>2096</v>
      </c>
      <c r="E43" s="18">
        <f t="shared" si="0"/>
        <v>1956</v>
      </c>
      <c r="F43" s="18">
        <v>1214</v>
      </c>
      <c r="G43" s="18">
        <v>742</v>
      </c>
      <c r="H43" s="18">
        <v>1255</v>
      </c>
      <c r="I43" s="18">
        <v>-41</v>
      </c>
      <c r="J43" s="18">
        <f t="shared" si="1"/>
        <v>701</v>
      </c>
    </row>
    <row r="44" spans="1:10" ht="12.75">
      <c r="A44" s="12"/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2.75">
      <c r="A45" s="12" t="s">
        <v>37</v>
      </c>
      <c r="B45" s="18">
        <v>16136</v>
      </c>
      <c r="C45" s="18">
        <v>4983</v>
      </c>
      <c r="D45" s="18">
        <v>4911</v>
      </c>
      <c r="E45" s="18">
        <f t="shared" si="0"/>
        <v>6242</v>
      </c>
      <c r="F45" s="18">
        <v>3879</v>
      </c>
      <c r="G45" s="18">
        <v>2363</v>
      </c>
      <c r="H45" s="18">
        <v>2242</v>
      </c>
      <c r="I45" s="18">
        <v>1637</v>
      </c>
      <c r="J45" s="18">
        <f t="shared" si="1"/>
        <v>4000</v>
      </c>
    </row>
    <row r="46" spans="1:10" ht="12.75">
      <c r="A46" s="12" t="s">
        <v>38</v>
      </c>
      <c r="B46" s="18">
        <v>373948</v>
      </c>
      <c r="C46" s="18">
        <v>196816</v>
      </c>
      <c r="D46" s="18">
        <v>113727</v>
      </c>
      <c r="E46" s="18">
        <f t="shared" si="0"/>
        <v>63405</v>
      </c>
      <c r="F46" s="18">
        <v>58763</v>
      </c>
      <c r="G46" s="18">
        <v>4642</v>
      </c>
      <c r="H46" s="18">
        <v>59467</v>
      </c>
      <c r="I46" s="18">
        <v>-704</v>
      </c>
      <c r="J46" s="18">
        <f t="shared" si="1"/>
        <v>3938</v>
      </c>
    </row>
    <row r="47" spans="1:10" ht="12.75">
      <c r="A47" s="12" t="s">
        <v>39</v>
      </c>
      <c r="B47" s="18">
        <v>31696</v>
      </c>
      <c r="C47" s="18">
        <v>13214</v>
      </c>
      <c r="D47" s="18">
        <v>10336</v>
      </c>
      <c r="E47" s="18">
        <f t="shared" si="0"/>
        <v>8146</v>
      </c>
      <c r="F47" s="18">
        <v>5439</v>
      </c>
      <c r="G47" s="18">
        <v>2707</v>
      </c>
      <c r="H47" s="18">
        <v>6750</v>
      </c>
      <c r="I47" s="18">
        <v>-1311</v>
      </c>
      <c r="J47" s="18">
        <f t="shared" si="1"/>
        <v>1396</v>
      </c>
    </row>
    <row r="48" spans="2:10" ht="12.75"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2.75">
      <c r="A49" s="1" t="s">
        <v>3</v>
      </c>
      <c r="B49" s="18"/>
      <c r="C49" s="18"/>
      <c r="D49" s="18"/>
      <c r="E49" s="18"/>
      <c r="F49" s="18"/>
      <c r="G49" s="18"/>
      <c r="H49" s="18"/>
      <c r="I49" s="18"/>
      <c r="J49" s="18"/>
    </row>
    <row r="50" spans="1:10" ht="12.75">
      <c r="A50" s="12" t="s">
        <v>30</v>
      </c>
      <c r="B50" s="18">
        <v>81078</v>
      </c>
      <c r="C50" s="18">
        <v>49352</v>
      </c>
      <c r="D50" s="18">
        <v>20701</v>
      </c>
      <c r="E50" s="18">
        <f t="shared" si="0"/>
        <v>11025</v>
      </c>
      <c r="F50" s="18">
        <v>10355</v>
      </c>
      <c r="G50" s="18">
        <v>670</v>
      </c>
      <c r="H50" s="18">
        <v>12328</v>
      </c>
      <c r="I50" s="18">
        <v>-1973</v>
      </c>
      <c r="J50" s="18">
        <f t="shared" si="1"/>
        <v>-1303</v>
      </c>
    </row>
    <row r="51" spans="1:10" ht="12.75">
      <c r="A51" s="12" t="s">
        <v>31</v>
      </c>
      <c r="B51" s="18">
        <v>617</v>
      </c>
      <c r="C51" s="18">
        <v>145</v>
      </c>
      <c r="D51" s="18">
        <v>185</v>
      </c>
      <c r="E51" s="18">
        <f t="shared" si="0"/>
        <v>287</v>
      </c>
      <c r="F51" s="18">
        <v>265</v>
      </c>
      <c r="G51" s="18">
        <v>22</v>
      </c>
      <c r="H51" s="18">
        <v>295</v>
      </c>
      <c r="I51" s="18">
        <v>-30</v>
      </c>
      <c r="J51" s="18">
        <f t="shared" si="1"/>
        <v>-8</v>
      </c>
    </row>
    <row r="52" spans="1:10" ht="12.75">
      <c r="A52" s="12" t="s">
        <v>32</v>
      </c>
      <c r="B52" s="18">
        <v>116</v>
      </c>
      <c r="C52" s="18">
        <v>38</v>
      </c>
      <c r="D52" s="18">
        <v>6</v>
      </c>
      <c r="E52" s="18">
        <f t="shared" si="0"/>
        <v>72</v>
      </c>
      <c r="F52" s="18">
        <v>72</v>
      </c>
      <c r="G52" s="18">
        <v>0</v>
      </c>
      <c r="H52" s="18">
        <v>48</v>
      </c>
      <c r="I52" s="18">
        <v>24</v>
      </c>
      <c r="J52" s="18">
        <f t="shared" si="1"/>
        <v>24</v>
      </c>
    </row>
    <row r="53" spans="1:10" ht="12.75">
      <c r="A53" s="12" t="s">
        <v>33</v>
      </c>
      <c r="B53" s="18">
        <v>306</v>
      </c>
      <c r="C53" s="18">
        <v>87</v>
      </c>
      <c r="D53" s="18">
        <v>91</v>
      </c>
      <c r="E53" s="18">
        <f t="shared" si="0"/>
        <v>128</v>
      </c>
      <c r="F53" s="18">
        <v>52</v>
      </c>
      <c r="G53" s="18">
        <v>76</v>
      </c>
      <c r="H53" s="18">
        <v>213</v>
      </c>
      <c r="I53" s="18">
        <v>-161</v>
      </c>
      <c r="J53" s="18">
        <f t="shared" si="1"/>
        <v>-85</v>
      </c>
    </row>
    <row r="54" spans="1:10" ht="12.75">
      <c r="A54" s="12" t="s">
        <v>34</v>
      </c>
      <c r="B54" s="18">
        <v>50</v>
      </c>
      <c r="C54" s="18">
        <v>4</v>
      </c>
      <c r="D54" s="18">
        <v>14</v>
      </c>
      <c r="E54" s="18">
        <f t="shared" si="0"/>
        <v>32</v>
      </c>
      <c r="F54" s="18">
        <v>13</v>
      </c>
      <c r="G54" s="18">
        <v>19</v>
      </c>
      <c r="H54" s="18">
        <v>0</v>
      </c>
      <c r="I54" s="18">
        <v>13</v>
      </c>
      <c r="J54" s="18">
        <f t="shared" si="1"/>
        <v>32</v>
      </c>
    </row>
    <row r="55" spans="1:10" ht="12.75">
      <c r="A55" s="12" t="s">
        <v>35</v>
      </c>
      <c r="B55" s="18">
        <v>356</v>
      </c>
      <c r="C55" s="18">
        <v>34</v>
      </c>
      <c r="D55" s="18">
        <v>25</v>
      </c>
      <c r="E55" s="18">
        <f t="shared" si="0"/>
        <v>297</v>
      </c>
      <c r="F55" s="18">
        <v>127</v>
      </c>
      <c r="G55" s="18">
        <v>170</v>
      </c>
      <c r="H55" s="18">
        <v>66</v>
      </c>
      <c r="I55" s="18">
        <v>61</v>
      </c>
      <c r="J55" s="18">
        <f t="shared" si="1"/>
        <v>231</v>
      </c>
    </row>
    <row r="56" spans="1:10" ht="12.75">
      <c r="A56" s="12" t="s">
        <v>36</v>
      </c>
      <c r="B56" s="18">
        <v>661</v>
      </c>
      <c r="C56" s="18">
        <v>238</v>
      </c>
      <c r="D56" s="18">
        <v>109</v>
      </c>
      <c r="E56" s="18">
        <f t="shared" si="0"/>
        <v>314</v>
      </c>
      <c r="F56" s="18">
        <v>203</v>
      </c>
      <c r="G56" s="18">
        <v>111</v>
      </c>
      <c r="H56" s="18">
        <v>209</v>
      </c>
      <c r="I56" s="18">
        <v>-6</v>
      </c>
      <c r="J56" s="18">
        <f t="shared" si="1"/>
        <v>105</v>
      </c>
    </row>
    <row r="57" spans="1:10" ht="12.75">
      <c r="A57" s="12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2.75">
      <c r="A58" s="12" t="s">
        <v>37</v>
      </c>
      <c r="B58" s="18">
        <v>927</v>
      </c>
      <c r="C58" s="18">
        <v>167</v>
      </c>
      <c r="D58" s="18">
        <v>86</v>
      </c>
      <c r="E58" s="18">
        <f t="shared" si="0"/>
        <v>674</v>
      </c>
      <c r="F58" s="18">
        <v>357</v>
      </c>
      <c r="G58" s="18">
        <v>317</v>
      </c>
      <c r="H58" s="18">
        <v>236</v>
      </c>
      <c r="I58" s="18">
        <v>121</v>
      </c>
      <c r="J58" s="18">
        <f t="shared" si="1"/>
        <v>438</v>
      </c>
    </row>
    <row r="59" spans="1:10" ht="12.75">
      <c r="A59" s="12" t="s">
        <v>38</v>
      </c>
      <c r="B59" s="18">
        <v>80621</v>
      </c>
      <c r="C59" s="18">
        <v>49228</v>
      </c>
      <c r="D59" s="18">
        <v>20665</v>
      </c>
      <c r="E59" s="18">
        <f t="shared" si="0"/>
        <v>10728</v>
      </c>
      <c r="F59" s="18">
        <v>10144</v>
      </c>
      <c r="G59" s="18">
        <v>584</v>
      </c>
      <c r="H59" s="18">
        <v>12177</v>
      </c>
      <c r="I59" s="18">
        <v>-2033</v>
      </c>
      <c r="J59" s="18">
        <f t="shared" si="1"/>
        <v>-1449</v>
      </c>
    </row>
    <row r="60" spans="1:10" ht="12.75">
      <c r="A60" s="12" t="s">
        <v>39</v>
      </c>
      <c r="B60" s="18">
        <v>1636</v>
      </c>
      <c r="C60" s="18">
        <v>503</v>
      </c>
      <c r="D60" s="18">
        <v>380</v>
      </c>
      <c r="E60" s="18">
        <f t="shared" si="0"/>
        <v>753</v>
      </c>
      <c r="F60" s="18">
        <v>586</v>
      </c>
      <c r="G60" s="18">
        <v>167</v>
      </c>
      <c r="H60" s="18">
        <v>746</v>
      </c>
      <c r="I60" s="18">
        <v>-160</v>
      </c>
      <c r="J60" s="18">
        <f t="shared" si="1"/>
        <v>7</v>
      </c>
    </row>
    <row r="61" spans="2:10" ht="12.75"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2.75">
      <c r="A62" s="1" t="s">
        <v>4</v>
      </c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2.75">
      <c r="A63" s="12" t="s">
        <v>30</v>
      </c>
      <c r="B63" s="18">
        <v>94868</v>
      </c>
      <c r="C63" s="18">
        <v>40399</v>
      </c>
      <c r="D63" s="18">
        <v>21257</v>
      </c>
      <c r="E63" s="18">
        <f t="shared" si="0"/>
        <v>33212</v>
      </c>
      <c r="F63" s="18">
        <v>31806</v>
      </c>
      <c r="G63" s="18">
        <v>1406</v>
      </c>
      <c r="H63" s="18">
        <v>29083</v>
      </c>
      <c r="I63" s="18">
        <v>2723</v>
      </c>
      <c r="J63" s="18">
        <f t="shared" si="1"/>
        <v>4129</v>
      </c>
    </row>
    <row r="64" spans="1:10" ht="12.75">
      <c r="A64" s="12" t="s">
        <v>31</v>
      </c>
      <c r="B64" s="18">
        <v>2880</v>
      </c>
      <c r="C64" s="18">
        <v>454</v>
      </c>
      <c r="D64" s="18">
        <v>733</v>
      </c>
      <c r="E64" s="18">
        <f t="shared" si="0"/>
        <v>1693</v>
      </c>
      <c r="F64" s="18">
        <v>1318</v>
      </c>
      <c r="G64" s="18">
        <v>375</v>
      </c>
      <c r="H64" s="18">
        <v>929</v>
      </c>
      <c r="I64" s="18">
        <v>389</v>
      </c>
      <c r="J64" s="18">
        <f t="shared" si="1"/>
        <v>764</v>
      </c>
    </row>
    <row r="65" spans="1:10" ht="12.75">
      <c r="A65" s="12" t="s">
        <v>32</v>
      </c>
      <c r="B65" s="18">
        <v>236</v>
      </c>
      <c r="C65" s="18">
        <v>76</v>
      </c>
      <c r="D65" s="18">
        <v>25</v>
      </c>
      <c r="E65" s="18">
        <f t="shared" si="0"/>
        <v>135</v>
      </c>
      <c r="F65" s="18">
        <v>128</v>
      </c>
      <c r="G65" s="18">
        <v>7</v>
      </c>
      <c r="H65" s="18">
        <v>153</v>
      </c>
      <c r="I65" s="18">
        <v>-25</v>
      </c>
      <c r="J65" s="18">
        <f t="shared" si="1"/>
        <v>-18</v>
      </c>
    </row>
    <row r="66" spans="1:10" ht="12.75">
      <c r="A66" s="12" t="s">
        <v>33</v>
      </c>
      <c r="B66" s="18">
        <v>4120</v>
      </c>
      <c r="C66" s="18">
        <v>763</v>
      </c>
      <c r="D66" s="18">
        <v>805</v>
      </c>
      <c r="E66" s="18">
        <f t="shared" si="0"/>
        <v>2552</v>
      </c>
      <c r="F66" s="18">
        <v>1154</v>
      </c>
      <c r="G66" s="18">
        <v>1398</v>
      </c>
      <c r="H66" s="18">
        <v>1511</v>
      </c>
      <c r="I66" s="18">
        <v>-357</v>
      </c>
      <c r="J66" s="18">
        <f t="shared" si="1"/>
        <v>1041</v>
      </c>
    </row>
    <row r="67" spans="1:10" ht="12.75">
      <c r="A67" s="12" t="s">
        <v>34</v>
      </c>
      <c r="B67" s="18">
        <v>82</v>
      </c>
      <c r="C67" s="18">
        <v>3</v>
      </c>
      <c r="D67" s="18">
        <v>14</v>
      </c>
      <c r="E67" s="18">
        <f t="shared" si="0"/>
        <v>65</v>
      </c>
      <c r="F67" s="18">
        <v>51</v>
      </c>
      <c r="G67" s="18">
        <v>14</v>
      </c>
      <c r="H67" s="18">
        <v>28</v>
      </c>
      <c r="I67" s="18">
        <v>23</v>
      </c>
      <c r="J67" s="18">
        <f t="shared" si="1"/>
        <v>37</v>
      </c>
    </row>
    <row r="68" spans="1:10" ht="12.75">
      <c r="A68" s="12" t="s">
        <v>35</v>
      </c>
      <c r="B68" s="18">
        <v>1090</v>
      </c>
      <c r="C68" s="18">
        <v>283</v>
      </c>
      <c r="D68" s="18">
        <v>165</v>
      </c>
      <c r="E68" s="18">
        <f t="shared" si="0"/>
        <v>642</v>
      </c>
      <c r="F68" s="18">
        <v>435</v>
      </c>
      <c r="G68" s="18">
        <v>207</v>
      </c>
      <c r="H68" s="18">
        <v>487</v>
      </c>
      <c r="I68" s="18">
        <v>-52</v>
      </c>
      <c r="J68" s="18">
        <f t="shared" si="1"/>
        <v>155</v>
      </c>
    </row>
    <row r="69" spans="1:10" ht="12.75">
      <c r="A69" s="12" t="s">
        <v>36</v>
      </c>
      <c r="B69" s="18">
        <v>1485</v>
      </c>
      <c r="C69" s="18">
        <v>325</v>
      </c>
      <c r="D69" s="18">
        <v>350</v>
      </c>
      <c r="E69" s="18">
        <f t="shared" si="0"/>
        <v>810</v>
      </c>
      <c r="F69" s="18">
        <v>665</v>
      </c>
      <c r="G69" s="18">
        <v>145</v>
      </c>
      <c r="H69" s="18">
        <v>532</v>
      </c>
      <c r="I69" s="18">
        <v>133</v>
      </c>
      <c r="J69" s="18">
        <f t="shared" si="1"/>
        <v>278</v>
      </c>
    </row>
    <row r="70" spans="1:10" ht="12.75">
      <c r="A70" s="12"/>
      <c r="B70" s="18"/>
      <c r="C70" s="18"/>
      <c r="D70" s="18"/>
      <c r="E70" s="18"/>
      <c r="F70" s="18"/>
      <c r="G70" s="18"/>
      <c r="H70" s="18"/>
      <c r="I70" s="18"/>
      <c r="J70" s="18"/>
    </row>
    <row r="71" spans="1:10" ht="12.75">
      <c r="A71" s="12" t="s">
        <v>37</v>
      </c>
      <c r="B71" s="18">
        <v>2615</v>
      </c>
      <c r="C71" s="18">
        <v>659</v>
      </c>
      <c r="D71" s="18">
        <v>502</v>
      </c>
      <c r="E71" s="18">
        <f t="shared" si="0"/>
        <v>1454</v>
      </c>
      <c r="F71" s="18">
        <v>1170</v>
      </c>
      <c r="G71" s="18">
        <v>284</v>
      </c>
      <c r="H71" s="18">
        <v>1213</v>
      </c>
      <c r="I71" s="18">
        <v>-43</v>
      </c>
      <c r="J71" s="18">
        <f t="shared" si="1"/>
        <v>241</v>
      </c>
    </row>
    <row r="72" spans="1:10" ht="12.75">
      <c r="A72" s="12" t="s">
        <v>38</v>
      </c>
      <c r="B72" s="18">
        <v>93542</v>
      </c>
      <c r="C72" s="18">
        <v>40017</v>
      </c>
      <c r="D72" s="18">
        <v>20969</v>
      </c>
      <c r="E72" s="18">
        <f t="shared" si="0"/>
        <v>32556</v>
      </c>
      <c r="F72" s="18">
        <v>31276</v>
      </c>
      <c r="G72" s="18">
        <v>1280</v>
      </c>
      <c r="H72" s="18">
        <v>28475</v>
      </c>
      <c r="I72" s="18">
        <v>2801</v>
      </c>
      <c r="J72" s="18">
        <f t="shared" si="1"/>
        <v>4081</v>
      </c>
    </row>
    <row r="73" spans="1:10" ht="12.75">
      <c r="A73" s="12" t="s">
        <v>39</v>
      </c>
      <c r="B73" s="18">
        <v>8604</v>
      </c>
      <c r="C73" s="18">
        <v>1627</v>
      </c>
      <c r="D73" s="18">
        <v>1878</v>
      </c>
      <c r="E73" s="18">
        <f t="shared" si="0"/>
        <v>5099</v>
      </c>
      <c r="F73" s="18">
        <v>3111</v>
      </c>
      <c r="G73" s="18">
        <v>1988</v>
      </c>
      <c r="H73" s="18">
        <v>3035</v>
      </c>
      <c r="I73" s="18">
        <v>76</v>
      </c>
      <c r="J73" s="18">
        <f t="shared" si="1"/>
        <v>2064</v>
      </c>
    </row>
    <row r="74" spans="2:10" ht="12.75">
      <c r="B74" s="18"/>
      <c r="C74" s="18"/>
      <c r="D74" s="18"/>
      <c r="E74" s="18"/>
      <c r="F74" s="18"/>
      <c r="G74" s="18"/>
      <c r="H74" s="18"/>
      <c r="I74" s="18"/>
      <c r="J74" s="18"/>
    </row>
    <row r="75" spans="1:10" ht="12.75">
      <c r="A75" s="1" t="s">
        <v>5</v>
      </c>
      <c r="B75" s="18"/>
      <c r="C75" s="18"/>
      <c r="D75" s="18"/>
      <c r="E75" s="18"/>
      <c r="F75" s="18"/>
      <c r="G75" s="18"/>
      <c r="H75" s="18"/>
      <c r="I75" s="18"/>
      <c r="J75" s="18"/>
    </row>
    <row r="76" spans="1:10" ht="12.75">
      <c r="A76" s="12" t="s">
        <v>30</v>
      </c>
      <c r="B76" s="18">
        <v>569648</v>
      </c>
      <c r="C76" s="18">
        <v>307997</v>
      </c>
      <c r="D76" s="18">
        <v>173612</v>
      </c>
      <c r="E76" s="18">
        <f t="shared" si="0"/>
        <v>88039</v>
      </c>
      <c r="F76" s="18">
        <v>81372</v>
      </c>
      <c r="G76" s="18">
        <v>6667</v>
      </c>
      <c r="H76" s="18">
        <v>87006</v>
      </c>
      <c r="I76" s="18">
        <v>-5634</v>
      </c>
      <c r="J76" s="18">
        <f t="shared" si="1"/>
        <v>1033</v>
      </c>
    </row>
    <row r="77" spans="1:10" ht="12.75">
      <c r="A77" s="12" t="s">
        <v>31</v>
      </c>
      <c r="B77" s="18">
        <v>53077</v>
      </c>
      <c r="C77" s="18">
        <v>25231</v>
      </c>
      <c r="D77" s="18">
        <v>19344</v>
      </c>
      <c r="E77" s="18">
        <f t="shared" si="0"/>
        <v>8502</v>
      </c>
      <c r="F77" s="18">
        <v>6933</v>
      </c>
      <c r="G77" s="18">
        <v>1569</v>
      </c>
      <c r="H77" s="18">
        <v>7508</v>
      </c>
      <c r="I77" s="18">
        <v>-575</v>
      </c>
      <c r="J77" s="18">
        <f t="shared" si="1"/>
        <v>994</v>
      </c>
    </row>
    <row r="78" spans="1:10" ht="12.75">
      <c r="A78" s="12" t="s">
        <v>32</v>
      </c>
      <c r="B78" s="18">
        <v>3905</v>
      </c>
      <c r="C78" s="18">
        <v>1586</v>
      </c>
      <c r="D78" s="18">
        <v>1330</v>
      </c>
      <c r="E78" s="18">
        <f t="shared" si="0"/>
        <v>989</v>
      </c>
      <c r="F78" s="18">
        <v>883</v>
      </c>
      <c r="G78" s="18">
        <v>106</v>
      </c>
      <c r="H78" s="18">
        <v>838</v>
      </c>
      <c r="I78" s="18">
        <v>45</v>
      </c>
      <c r="J78" s="18">
        <f t="shared" si="1"/>
        <v>151</v>
      </c>
    </row>
    <row r="79" spans="1:10" ht="12.75">
      <c r="A79" s="12" t="s">
        <v>33</v>
      </c>
      <c r="B79" s="18">
        <v>10087</v>
      </c>
      <c r="C79" s="18">
        <v>3396</v>
      </c>
      <c r="D79" s="18">
        <v>1868</v>
      </c>
      <c r="E79" s="18">
        <f t="shared" si="0"/>
        <v>4823</v>
      </c>
      <c r="F79" s="18">
        <v>2336</v>
      </c>
      <c r="G79" s="18">
        <v>2487</v>
      </c>
      <c r="H79" s="18">
        <v>2186</v>
      </c>
      <c r="I79" s="18">
        <v>150</v>
      </c>
      <c r="J79" s="18">
        <f t="shared" si="1"/>
        <v>2637</v>
      </c>
    </row>
    <row r="80" spans="1:10" ht="12.75">
      <c r="A80" s="12" t="s">
        <v>34</v>
      </c>
      <c r="B80" s="18">
        <v>191</v>
      </c>
      <c r="C80" s="18">
        <v>74</v>
      </c>
      <c r="D80" s="18">
        <v>50</v>
      </c>
      <c r="E80" s="18">
        <f t="shared" si="0"/>
        <v>67</v>
      </c>
      <c r="F80" s="18">
        <v>27</v>
      </c>
      <c r="G80" s="18">
        <v>40</v>
      </c>
      <c r="H80" s="18">
        <v>91</v>
      </c>
      <c r="I80" s="18">
        <v>-64</v>
      </c>
      <c r="J80" s="18">
        <f t="shared" si="1"/>
        <v>-24</v>
      </c>
    </row>
    <row r="81" spans="1:10" ht="12.75">
      <c r="A81" s="12" t="s">
        <v>35</v>
      </c>
      <c r="B81" s="18">
        <v>17020</v>
      </c>
      <c r="C81" s="18">
        <v>5406</v>
      </c>
      <c r="D81" s="18">
        <v>4651</v>
      </c>
      <c r="E81" s="18">
        <f t="shared" si="0"/>
        <v>6963</v>
      </c>
      <c r="F81" s="18">
        <v>4060</v>
      </c>
      <c r="G81" s="18">
        <v>2903</v>
      </c>
      <c r="H81" s="18">
        <v>1610</v>
      </c>
      <c r="I81" s="18">
        <v>2450</v>
      </c>
      <c r="J81" s="18">
        <f t="shared" si="1"/>
        <v>5353</v>
      </c>
    </row>
    <row r="82" spans="1:10" ht="12.75">
      <c r="A82" s="12" t="s">
        <v>36</v>
      </c>
      <c r="B82" s="18">
        <v>10434</v>
      </c>
      <c r="C82" s="18">
        <v>3782</v>
      </c>
      <c r="D82" s="18">
        <v>3501</v>
      </c>
      <c r="E82" s="18">
        <f t="shared" si="0"/>
        <v>3151</v>
      </c>
      <c r="F82" s="18">
        <v>2648</v>
      </c>
      <c r="G82" s="18">
        <v>503</v>
      </c>
      <c r="H82" s="18">
        <v>2192</v>
      </c>
      <c r="I82" s="18">
        <v>456</v>
      </c>
      <c r="J82" s="18">
        <f t="shared" si="1"/>
        <v>959</v>
      </c>
    </row>
    <row r="83" spans="1:10" ht="12.75">
      <c r="A83" s="12"/>
      <c r="B83" s="18"/>
      <c r="C83" s="18"/>
      <c r="D83" s="18"/>
      <c r="E83" s="18"/>
      <c r="F83" s="18"/>
      <c r="G83" s="18"/>
      <c r="H83" s="18"/>
      <c r="I83" s="18"/>
      <c r="J83" s="18"/>
    </row>
    <row r="84" spans="1:10" ht="12.75">
      <c r="A84" s="12" t="s">
        <v>37</v>
      </c>
      <c r="B84" s="18">
        <v>34735</v>
      </c>
      <c r="C84" s="18">
        <v>11010</v>
      </c>
      <c r="D84" s="18">
        <v>9909</v>
      </c>
      <c r="E84" s="18">
        <f t="shared" si="0"/>
        <v>13816</v>
      </c>
      <c r="F84" s="18">
        <v>8588</v>
      </c>
      <c r="G84" s="18">
        <v>5228</v>
      </c>
      <c r="H84" s="18">
        <v>4166</v>
      </c>
      <c r="I84" s="18">
        <v>4422</v>
      </c>
      <c r="J84" s="18">
        <f t="shared" si="1"/>
        <v>9650</v>
      </c>
    </row>
    <row r="85" spans="1:10" ht="12.75">
      <c r="A85" s="12" t="s">
        <v>38</v>
      </c>
      <c r="B85" s="18">
        <v>554629</v>
      </c>
      <c r="C85" s="18">
        <v>303247</v>
      </c>
      <c r="D85" s="18">
        <v>169282</v>
      </c>
      <c r="E85" s="18">
        <f t="shared" si="0"/>
        <v>82100</v>
      </c>
      <c r="F85" s="18">
        <v>77530</v>
      </c>
      <c r="G85" s="18">
        <v>4570</v>
      </c>
      <c r="H85" s="18">
        <v>85080</v>
      </c>
      <c r="I85" s="18">
        <v>-7550</v>
      </c>
      <c r="J85" s="18">
        <f t="shared" si="1"/>
        <v>-2980</v>
      </c>
    </row>
    <row r="86" spans="1:10" ht="12.75">
      <c r="A86" s="12" t="s">
        <v>39</v>
      </c>
      <c r="B86" s="18">
        <v>74998</v>
      </c>
      <c r="C86" s="18">
        <v>33215</v>
      </c>
      <c r="D86" s="18">
        <v>25165</v>
      </c>
      <c r="E86" s="18">
        <f t="shared" si="0"/>
        <v>16618</v>
      </c>
      <c r="F86" s="18">
        <v>12141</v>
      </c>
      <c r="G86" s="18">
        <v>4477</v>
      </c>
      <c r="H86" s="18">
        <v>12185</v>
      </c>
      <c r="I86" s="18">
        <v>-44</v>
      </c>
      <c r="J86" s="18">
        <f t="shared" si="1"/>
        <v>4433</v>
      </c>
    </row>
    <row r="87" spans="2:10" ht="12.75"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12.75">
      <c r="A88" s="1" t="s">
        <v>6</v>
      </c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.75">
      <c r="A89" s="12" t="s">
        <v>30</v>
      </c>
      <c r="B89" s="18">
        <v>99946</v>
      </c>
      <c r="C89" s="18">
        <v>57452</v>
      </c>
      <c r="D89" s="18">
        <v>28643</v>
      </c>
      <c r="E89" s="18">
        <f t="shared" si="0"/>
        <v>13851</v>
      </c>
      <c r="F89" s="18">
        <v>12592</v>
      </c>
      <c r="G89" s="18">
        <v>1259</v>
      </c>
      <c r="H89" s="18">
        <v>18648</v>
      </c>
      <c r="I89" s="18">
        <v>-6056</v>
      </c>
      <c r="J89" s="18">
        <f t="shared" si="1"/>
        <v>-4797</v>
      </c>
    </row>
    <row r="90" spans="1:10" ht="12.75">
      <c r="A90" s="12" t="s">
        <v>31</v>
      </c>
      <c r="B90" s="18">
        <v>1935</v>
      </c>
      <c r="C90" s="18">
        <v>663</v>
      </c>
      <c r="D90" s="18">
        <v>660</v>
      </c>
      <c r="E90" s="18">
        <f t="shared" si="0"/>
        <v>612</v>
      </c>
      <c r="F90" s="18">
        <v>477</v>
      </c>
      <c r="G90" s="18">
        <v>135</v>
      </c>
      <c r="H90" s="18">
        <v>683</v>
      </c>
      <c r="I90" s="18">
        <v>-206</v>
      </c>
      <c r="J90" s="18">
        <f t="shared" si="1"/>
        <v>-71</v>
      </c>
    </row>
    <row r="91" spans="1:10" ht="12.75">
      <c r="A91" s="12" t="s">
        <v>32</v>
      </c>
      <c r="B91" s="18">
        <v>1856</v>
      </c>
      <c r="C91" s="18">
        <v>759</v>
      </c>
      <c r="D91" s="18">
        <v>561</v>
      </c>
      <c r="E91" s="18">
        <f t="shared" si="0"/>
        <v>536</v>
      </c>
      <c r="F91" s="18">
        <v>501</v>
      </c>
      <c r="G91" s="18">
        <v>35</v>
      </c>
      <c r="H91" s="18">
        <v>611</v>
      </c>
      <c r="I91" s="18">
        <v>-110</v>
      </c>
      <c r="J91" s="18">
        <f t="shared" si="1"/>
        <v>-75</v>
      </c>
    </row>
    <row r="92" spans="1:10" ht="12.75">
      <c r="A92" s="12" t="s">
        <v>33</v>
      </c>
      <c r="B92" s="18">
        <v>2603</v>
      </c>
      <c r="C92" s="18">
        <v>1390</v>
      </c>
      <c r="D92" s="18">
        <v>559</v>
      </c>
      <c r="E92" s="18">
        <f t="shared" si="0"/>
        <v>654</v>
      </c>
      <c r="F92" s="18">
        <v>359</v>
      </c>
      <c r="G92" s="18">
        <v>295</v>
      </c>
      <c r="H92" s="18">
        <v>540</v>
      </c>
      <c r="I92" s="18">
        <v>-181</v>
      </c>
      <c r="J92" s="18">
        <f t="shared" si="1"/>
        <v>114</v>
      </c>
    </row>
    <row r="93" spans="1:10" ht="12.75">
      <c r="A93" s="12" t="s">
        <v>34</v>
      </c>
      <c r="B93" s="18">
        <v>35</v>
      </c>
      <c r="C93" s="18">
        <v>2</v>
      </c>
      <c r="D93" s="18">
        <v>0</v>
      </c>
      <c r="E93" s="18">
        <f t="shared" si="0"/>
        <v>33</v>
      </c>
      <c r="F93" s="18">
        <v>25</v>
      </c>
      <c r="G93" s="18">
        <v>8</v>
      </c>
      <c r="H93" s="18">
        <v>7</v>
      </c>
      <c r="I93" s="18">
        <v>18</v>
      </c>
      <c r="J93" s="18">
        <f t="shared" si="1"/>
        <v>26</v>
      </c>
    </row>
    <row r="94" spans="1:10" ht="12.75">
      <c r="A94" s="12" t="s">
        <v>35</v>
      </c>
      <c r="B94" s="18">
        <v>6245</v>
      </c>
      <c r="C94" s="18">
        <v>1742</v>
      </c>
      <c r="D94" s="18">
        <v>1841</v>
      </c>
      <c r="E94" s="18">
        <f aca="true" t="shared" si="2" ref="E94:E112">SUM(F94:G94)</f>
        <v>2662</v>
      </c>
      <c r="F94" s="18">
        <v>1532</v>
      </c>
      <c r="G94" s="18">
        <v>1130</v>
      </c>
      <c r="H94" s="18">
        <v>855</v>
      </c>
      <c r="I94" s="18">
        <v>677</v>
      </c>
      <c r="J94" s="18">
        <f aca="true" t="shared" si="3" ref="J94:J112">E94-H94</f>
        <v>1807</v>
      </c>
    </row>
    <row r="95" spans="1:10" ht="12.75">
      <c r="A95" s="12" t="s">
        <v>36</v>
      </c>
      <c r="B95" s="18">
        <v>2094</v>
      </c>
      <c r="C95" s="18">
        <v>624</v>
      </c>
      <c r="D95" s="18">
        <v>725</v>
      </c>
      <c r="E95" s="18">
        <f t="shared" si="2"/>
        <v>745</v>
      </c>
      <c r="F95" s="18">
        <v>606</v>
      </c>
      <c r="G95" s="18">
        <v>139</v>
      </c>
      <c r="H95" s="18">
        <v>553</v>
      </c>
      <c r="I95" s="18">
        <v>53</v>
      </c>
      <c r="J95" s="18">
        <f t="shared" si="3"/>
        <v>192</v>
      </c>
    </row>
    <row r="96" spans="1:10" ht="12.75">
      <c r="A96" s="12"/>
      <c r="B96" s="18"/>
      <c r="C96" s="18"/>
      <c r="D96" s="18"/>
      <c r="E96" s="18"/>
      <c r="F96" s="18"/>
      <c r="G96" s="18"/>
      <c r="H96" s="18"/>
      <c r="I96" s="18"/>
      <c r="J96" s="18"/>
    </row>
    <row r="97" spans="1:10" ht="12.75">
      <c r="A97" s="12" t="s">
        <v>37</v>
      </c>
      <c r="B97" s="18">
        <v>11885</v>
      </c>
      <c r="C97" s="18">
        <v>3449</v>
      </c>
      <c r="D97" s="18">
        <v>3476</v>
      </c>
      <c r="E97" s="18">
        <f t="shared" si="2"/>
        <v>4960</v>
      </c>
      <c r="F97" s="18">
        <v>2863</v>
      </c>
      <c r="G97" s="18">
        <v>2097</v>
      </c>
      <c r="H97" s="18">
        <v>1855</v>
      </c>
      <c r="I97" s="18">
        <v>1008</v>
      </c>
      <c r="J97" s="18">
        <f t="shared" si="3"/>
        <v>3105</v>
      </c>
    </row>
    <row r="98" spans="1:10" ht="12.75">
      <c r="A98" s="12" t="s">
        <v>38</v>
      </c>
      <c r="B98" s="18">
        <v>95137</v>
      </c>
      <c r="C98" s="18">
        <v>55974</v>
      </c>
      <c r="D98" s="18">
        <v>27245</v>
      </c>
      <c r="E98" s="18">
        <f t="shared" si="2"/>
        <v>11918</v>
      </c>
      <c r="F98" s="18">
        <v>11533</v>
      </c>
      <c r="G98" s="18">
        <v>385</v>
      </c>
      <c r="H98" s="18">
        <v>17892</v>
      </c>
      <c r="I98" s="18">
        <v>-6359</v>
      </c>
      <c r="J98" s="18">
        <f t="shared" si="3"/>
        <v>-5974</v>
      </c>
    </row>
    <row r="99" spans="1:10" ht="12.75">
      <c r="A99" s="12" t="s">
        <v>39</v>
      </c>
      <c r="B99" s="18">
        <v>7692</v>
      </c>
      <c r="C99" s="18">
        <v>3209</v>
      </c>
      <c r="D99" s="18">
        <v>2268</v>
      </c>
      <c r="E99" s="18">
        <f t="shared" si="2"/>
        <v>2215</v>
      </c>
      <c r="F99" s="18">
        <v>1696</v>
      </c>
      <c r="G99" s="18">
        <v>519</v>
      </c>
      <c r="H99" s="18">
        <v>2150</v>
      </c>
      <c r="I99" s="18">
        <v>-454</v>
      </c>
      <c r="J99" s="18">
        <f t="shared" si="3"/>
        <v>65</v>
      </c>
    </row>
    <row r="100" spans="2:10" ht="12.75"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ht="12.75">
      <c r="A101" s="1" t="s">
        <v>42</v>
      </c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ht="12.75">
      <c r="A102" s="12" t="s">
        <v>30</v>
      </c>
      <c r="B102" s="18">
        <v>107092</v>
      </c>
      <c r="C102" s="18">
        <v>60012</v>
      </c>
      <c r="D102" s="18">
        <v>25478</v>
      </c>
      <c r="E102" s="18">
        <f t="shared" si="2"/>
        <v>21602</v>
      </c>
      <c r="F102" s="18">
        <v>19186</v>
      </c>
      <c r="G102" s="18">
        <v>2416</v>
      </c>
      <c r="H102" s="18">
        <v>20898</v>
      </c>
      <c r="I102" s="18">
        <v>-1712</v>
      </c>
      <c r="J102" s="18">
        <f t="shared" si="3"/>
        <v>704</v>
      </c>
    </row>
    <row r="103" spans="1:10" ht="12.75">
      <c r="A103" s="12" t="s">
        <v>31</v>
      </c>
      <c r="B103" s="18">
        <v>8959</v>
      </c>
      <c r="C103" s="18">
        <v>4231</v>
      </c>
      <c r="D103" s="18">
        <v>3269</v>
      </c>
      <c r="E103" s="18">
        <f t="shared" si="2"/>
        <v>1459</v>
      </c>
      <c r="F103" s="18">
        <v>1315</v>
      </c>
      <c r="G103" s="18">
        <v>144</v>
      </c>
      <c r="H103" s="18">
        <v>1393</v>
      </c>
      <c r="I103" s="18">
        <v>-78</v>
      </c>
      <c r="J103" s="18">
        <f t="shared" si="3"/>
        <v>66</v>
      </c>
    </row>
    <row r="104" spans="1:10" ht="12.75">
      <c r="A104" s="12" t="s">
        <v>32</v>
      </c>
      <c r="B104" s="18">
        <v>265</v>
      </c>
      <c r="C104" s="18">
        <v>48</v>
      </c>
      <c r="D104" s="18">
        <v>13</v>
      </c>
      <c r="E104" s="18">
        <f t="shared" si="2"/>
        <v>204</v>
      </c>
      <c r="F104" s="18">
        <v>196</v>
      </c>
      <c r="G104" s="18">
        <v>8</v>
      </c>
      <c r="H104" s="18">
        <v>61</v>
      </c>
      <c r="I104" s="18">
        <v>135</v>
      </c>
      <c r="J104" s="18">
        <f t="shared" si="3"/>
        <v>143</v>
      </c>
    </row>
    <row r="105" spans="1:10" ht="12.75">
      <c r="A105" s="12" t="s">
        <v>33</v>
      </c>
      <c r="B105" s="18">
        <v>1239</v>
      </c>
      <c r="C105" s="18">
        <v>408</v>
      </c>
      <c r="D105" s="18">
        <v>221</v>
      </c>
      <c r="E105" s="18">
        <f t="shared" si="2"/>
        <v>610</v>
      </c>
      <c r="F105" s="18">
        <v>317</v>
      </c>
      <c r="G105" s="18">
        <v>293</v>
      </c>
      <c r="H105" s="18">
        <v>472</v>
      </c>
      <c r="I105" s="18">
        <v>-155</v>
      </c>
      <c r="J105" s="18">
        <f t="shared" si="3"/>
        <v>138</v>
      </c>
    </row>
    <row r="106" spans="1:10" ht="12.75">
      <c r="A106" s="12" t="s">
        <v>34</v>
      </c>
      <c r="B106" s="18">
        <v>56</v>
      </c>
      <c r="C106" s="18">
        <v>34</v>
      </c>
      <c r="D106" s="18">
        <v>15</v>
      </c>
      <c r="E106" s="18">
        <f t="shared" si="2"/>
        <v>7</v>
      </c>
      <c r="F106" s="18">
        <v>7</v>
      </c>
      <c r="G106" s="18">
        <v>0</v>
      </c>
      <c r="H106" s="18">
        <v>44</v>
      </c>
      <c r="I106" s="18">
        <v>-37</v>
      </c>
      <c r="J106" s="18">
        <f t="shared" si="3"/>
        <v>-37</v>
      </c>
    </row>
    <row r="107" spans="1:10" ht="12.75">
      <c r="A107" s="12" t="s">
        <v>35</v>
      </c>
      <c r="B107" s="18">
        <v>1083</v>
      </c>
      <c r="C107" s="18">
        <v>247</v>
      </c>
      <c r="D107" s="18">
        <v>235</v>
      </c>
      <c r="E107" s="18">
        <f t="shared" si="2"/>
        <v>601</v>
      </c>
      <c r="F107" s="18">
        <v>445</v>
      </c>
      <c r="G107" s="18">
        <v>156</v>
      </c>
      <c r="H107" s="18">
        <v>150</v>
      </c>
      <c r="I107" s="18">
        <v>295</v>
      </c>
      <c r="J107" s="18">
        <f t="shared" si="3"/>
        <v>451</v>
      </c>
    </row>
    <row r="108" spans="1:10" ht="12.75">
      <c r="A108" s="12" t="s">
        <v>36</v>
      </c>
      <c r="B108" s="18">
        <v>1559</v>
      </c>
      <c r="C108" s="18">
        <v>591</v>
      </c>
      <c r="D108" s="18">
        <v>326</v>
      </c>
      <c r="E108" s="18">
        <f t="shared" si="2"/>
        <v>642</v>
      </c>
      <c r="F108" s="18">
        <v>445</v>
      </c>
      <c r="G108" s="18">
        <v>197</v>
      </c>
      <c r="H108" s="18">
        <v>456</v>
      </c>
      <c r="I108" s="18">
        <v>-11</v>
      </c>
      <c r="J108" s="18">
        <f t="shared" si="3"/>
        <v>186</v>
      </c>
    </row>
    <row r="109" spans="1:10" ht="12.75">
      <c r="A109" s="12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ht="12.75">
      <c r="A110" s="12" t="s">
        <v>37</v>
      </c>
      <c r="B110" s="18">
        <v>2026</v>
      </c>
      <c r="C110" s="18">
        <v>545</v>
      </c>
      <c r="D110" s="18">
        <v>376</v>
      </c>
      <c r="E110" s="18">
        <f t="shared" si="2"/>
        <v>1105</v>
      </c>
      <c r="F110" s="18">
        <v>807</v>
      </c>
      <c r="G110" s="18">
        <v>298</v>
      </c>
      <c r="H110" s="18">
        <v>388</v>
      </c>
      <c r="I110" s="18">
        <v>419</v>
      </c>
      <c r="J110" s="18">
        <f t="shared" si="3"/>
        <v>717</v>
      </c>
    </row>
    <row r="111" spans="1:10" ht="12.75">
      <c r="A111" s="12" t="s">
        <v>38</v>
      </c>
      <c r="B111" s="18">
        <v>106300</v>
      </c>
      <c r="C111" s="18">
        <v>59688</v>
      </c>
      <c r="D111" s="18">
        <v>25428</v>
      </c>
      <c r="E111" s="18">
        <f t="shared" si="2"/>
        <v>21184</v>
      </c>
      <c r="F111" s="18">
        <v>18899</v>
      </c>
      <c r="G111" s="18">
        <v>2285</v>
      </c>
      <c r="H111" s="18">
        <v>20676</v>
      </c>
      <c r="I111" s="18">
        <v>-1777</v>
      </c>
      <c r="J111" s="18">
        <f t="shared" si="3"/>
        <v>508</v>
      </c>
    </row>
    <row r="112" spans="1:10" ht="12.75">
      <c r="A112" s="12" t="s">
        <v>39</v>
      </c>
      <c r="B112" s="18">
        <v>11927</v>
      </c>
      <c r="C112" s="18">
        <v>5338</v>
      </c>
      <c r="D112" s="18">
        <v>3753</v>
      </c>
      <c r="E112" s="18">
        <f t="shared" si="2"/>
        <v>2836</v>
      </c>
      <c r="F112" s="18">
        <v>2205</v>
      </c>
      <c r="G112" s="18">
        <v>631</v>
      </c>
      <c r="H112" s="18">
        <v>2410</v>
      </c>
      <c r="I112" s="18">
        <v>-205</v>
      </c>
      <c r="J112" s="18">
        <f t="shared" si="3"/>
        <v>426</v>
      </c>
    </row>
    <row r="114" ht="14.25">
      <c r="A114" s="13" t="s">
        <v>51</v>
      </c>
    </row>
    <row r="115" ht="12.75">
      <c r="A115" t="s">
        <v>43</v>
      </c>
    </row>
    <row r="116" ht="14.25">
      <c r="A116" s="13" t="s">
        <v>52</v>
      </c>
    </row>
    <row r="117" ht="12.75">
      <c r="A117" t="s">
        <v>44</v>
      </c>
    </row>
    <row r="118" ht="12.75">
      <c r="A118" s="1"/>
    </row>
    <row r="119" ht="12.75">
      <c r="A119" s="14" t="s">
        <v>45</v>
      </c>
    </row>
    <row r="120" ht="12.75">
      <c r="A120" s="15" t="s">
        <v>46</v>
      </c>
    </row>
    <row r="121" ht="12.75">
      <c r="A121" s="14" t="s">
        <v>47</v>
      </c>
    </row>
    <row r="122" ht="12.75">
      <c r="A122" s="16" t="s">
        <v>48</v>
      </c>
    </row>
  </sheetData>
  <mergeCells count="2">
    <mergeCell ref="D4:H4"/>
    <mergeCell ref="E5:G5"/>
  </mergeCells>
  <hyperlinks>
    <hyperlink ref="A122" r:id="rId1" display="http://www.silo.lib.ia.us/specialized-services/datacenter/index.html"/>
  </hyperlinks>
  <printOptions/>
  <pageMargins left="0.5" right="0.75" top="0.75" bottom="1" header="0.5" footer="0.5"/>
  <pageSetup horizontalDpi="600" verticalDpi="600" orientation="portrait" scale="6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2003-12-31T17:24:40Z</cp:lastPrinted>
  <dcterms:created xsi:type="dcterms:W3CDTF">2003-12-30T17:15:05Z</dcterms:created>
  <dcterms:modified xsi:type="dcterms:W3CDTF">2004-01-05T21:21:09Z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