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05" windowWidth="13890" windowHeight="8115" activeTab="0"/>
  </bookViews>
  <sheets>
    <sheet name="Race and Hispanic Origin" sheetId="1" r:id="rId1"/>
  </sheets>
  <definedNames>
    <definedName name="_xlnm.Print_Titles" localSheetId="0">'Race and Hispanic Origin'!$1:$10</definedName>
  </definedNames>
  <calcPr fullCalcOnLoad="1"/>
</workbook>
</file>

<file path=xl/sharedStrings.xml><?xml version="1.0" encoding="utf-8"?>
<sst xmlns="http://schemas.openxmlformats.org/spreadsheetml/2006/main" count="143" uniqueCount="128">
  <si>
    <t>Area</t>
  </si>
  <si>
    <t>State of Iowa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</si>
  <si>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</si>
  <si>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</si>
  <si>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</si>
  <si>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</si>
  <si>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</si>
  <si>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</si>
  <si>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</si>
  <si>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</si>
  <si>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</si>
  <si>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</si>
  <si>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</si>
  <si>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</si>
  <si>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</si>
  <si>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</si>
  <si>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</si>
  <si>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</si>
  <si>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</si>
  <si>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</si>
  <si>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</si>
  <si>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</si>
  <si>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</si>
  <si>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</si>
  <si>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</si>
  <si>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</si>
  <si>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</si>
  <si>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</si>
  <si>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</si>
  <si>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</si>
  <si>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</si>
  <si>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</si>
  <si>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</si>
  <si>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</si>
  <si>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</si>
  <si>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</si>
  <si>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</si>
  <si>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</si>
  <si>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</si>
  <si>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</si>
  <si>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</si>
  <si>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</si>
  <si>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</si>
  <si>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</si>
  <si>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</si>
  <si>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</si>
  <si>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</si>
  <si>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</si>
  <si>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</si>
  <si>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</si>
  <si>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</si>
  <si>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</si>
  <si>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</si>
  <si>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</si>
  <si>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</si>
  <si>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</si>
  <si>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</si>
  <si>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</si>
  <si>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</si>
  <si>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</si>
  <si>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</si>
  <si>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</si>
  <si>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</si>
  <si>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</si>
  <si>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</si>
  <si>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</si>
  <si>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</si>
  <si>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</si>
  <si>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</si>
  <si>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</si>
  <si>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</si>
  <si>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</si>
  <si>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</si>
  <si>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</si>
  <si>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</si>
  <si>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</si>
  <si>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</si>
  <si>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</si>
  <si>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</si>
  <si>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</si>
  <si>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</si>
  <si>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</si>
  <si>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</si>
  <si>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</si>
  <si>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</si>
  <si>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</si>
  <si>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</si>
  <si>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</si>
  <si>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</si>
  <si>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</si>
  <si>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</si>
  <si>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</si>
  <si>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</si>
  <si>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</si>
  <si>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</si>
  <si>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</si>
  <si>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</si>
  <si>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</si>
  <si>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</si>
  <si>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</si>
  <si>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</si>
  <si>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 xml:space="preserve">Prepared By: State Library of Iowa, State Data Center Program, 800-248-4483, </t>
  </si>
  <si>
    <t>White</t>
  </si>
  <si>
    <t>Asian</t>
  </si>
  <si>
    <t>Native Hawaiian/</t>
  </si>
  <si>
    <t>Other Pacific</t>
  </si>
  <si>
    <t>One race alone</t>
  </si>
  <si>
    <t>more races</t>
  </si>
  <si>
    <t>White alone,</t>
  </si>
  <si>
    <t>Black/</t>
  </si>
  <si>
    <t xml:space="preserve"> American Indian/</t>
  </si>
  <si>
    <t xml:space="preserve">Two or </t>
  </si>
  <si>
    <t>Hispanic or Latino</t>
  </si>
  <si>
    <t xml:space="preserve"> not </t>
  </si>
  <si>
    <t>African American</t>
  </si>
  <si>
    <t>Alaska native</t>
  </si>
  <si>
    <t xml:space="preserve"> Islander</t>
  </si>
  <si>
    <t>(of any race)</t>
  </si>
  <si>
    <t>Number</t>
  </si>
  <si>
    <t>Percent</t>
  </si>
  <si>
    <t>estimate</t>
  </si>
  <si>
    <t>July 1,</t>
  </si>
  <si>
    <t>http://www.iowadatacenter.org</t>
  </si>
  <si>
    <t>http://www.census.gov/popest/counties/</t>
  </si>
  <si>
    <t xml:space="preserve">Note: Due to the complexities associated with the production of detailed characteristics estimates at the state and county levels, </t>
  </si>
  <si>
    <t xml:space="preserve">the values of the estimates at lower levels of geography may not necessarily sum to estimates at higher levels of geography. </t>
  </si>
  <si>
    <t>Race and Hispanic or Latino Origin in Iowa's Counties: 2004</t>
  </si>
  <si>
    <t>Source: U.S. Census Bureau, Population Division, (301) 457-2422, Released August 11,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</si>
</sst>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 applyProtection="1" quotePrefix="1">
      <alignment horizontal="right"/>
      <protection locked="0"/>
    </xf>
    <xf numFmtId="164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20" applyFont="1" applyAlignment="1">
      <alignment horizontal="left" indent="1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1" fillId="2" borderId="8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ounties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10.8515625" style="17" bestFit="1" customWidth="1"/>
    <col min="3" max="3" width="10.140625" style="17" bestFit="1" customWidth="1"/>
    <col min="4" max="4" width="8.00390625" style="0" customWidth="1"/>
    <col min="5" max="5" width="8.140625" style="17" customWidth="1"/>
    <col min="6" max="6" width="8.00390625" style="0" customWidth="1"/>
    <col min="7" max="7" width="9.00390625" style="17" customWidth="1"/>
    <col min="8" max="8" width="8.00390625" style="0" customWidth="1"/>
    <col min="9" max="9" width="8.140625" style="17" customWidth="1"/>
    <col min="10" max="10" width="8.00390625" style="0" customWidth="1"/>
    <col min="11" max="11" width="8.140625" style="17" customWidth="1"/>
    <col min="12" max="12" width="8.00390625" style="0" customWidth="1"/>
    <col min="13" max="13" width="8.140625" style="17" customWidth="1"/>
    <col min="14" max="14" width="8.00390625" style="0" customWidth="1"/>
    <col min="15" max="15" width="8.8515625" style="17" customWidth="1"/>
    <col min="16" max="16" width="8.421875" style="0" customWidth="1"/>
    <col min="17" max="17" width="9.140625" style="17" customWidth="1"/>
    <col min="18" max="18" width="8.00390625" style="0" customWidth="1"/>
  </cols>
  <sheetData>
    <row r="1" spans="1:17" s="1" customFormat="1" ht="12.75">
      <c r="A1" s="1" t="s">
        <v>126</v>
      </c>
      <c r="B1" s="23"/>
      <c r="C1" s="23"/>
      <c r="E1" s="23"/>
      <c r="G1" s="23"/>
      <c r="I1" s="23"/>
      <c r="K1" s="23"/>
      <c r="M1" s="23"/>
      <c r="O1" s="23"/>
      <c r="Q1" s="23"/>
    </row>
    <row r="2" ht="12.75">
      <c r="A2" s="1"/>
    </row>
    <row r="3" spans="1:18" s="2" customFormat="1" ht="12.75">
      <c r="A3" s="5"/>
      <c r="B3" s="24"/>
      <c r="C3" s="32" t="s">
        <v>106</v>
      </c>
      <c r="D3" s="33"/>
      <c r="E3" s="33"/>
      <c r="F3" s="33"/>
      <c r="G3" s="33"/>
      <c r="H3" s="33"/>
      <c r="I3" s="33"/>
      <c r="J3" s="33"/>
      <c r="K3" s="34"/>
      <c r="L3" s="34"/>
      <c r="M3" s="28"/>
      <c r="N3" s="6"/>
      <c r="O3" s="28"/>
      <c r="P3" s="6"/>
      <c r="Q3" s="28"/>
      <c r="R3" s="6"/>
    </row>
    <row r="4" spans="1:18" s="2" customFormat="1" ht="12.75">
      <c r="A4" s="7"/>
      <c r="B4" s="25"/>
      <c r="C4" s="28"/>
      <c r="D4" s="6"/>
      <c r="E4" s="30"/>
      <c r="F4" s="6"/>
      <c r="G4" s="30"/>
      <c r="H4" s="6"/>
      <c r="I4" s="30"/>
      <c r="J4" s="6"/>
      <c r="K4" s="35" t="s">
        <v>104</v>
      </c>
      <c r="L4" s="36"/>
      <c r="M4" s="25"/>
      <c r="N4" s="8"/>
      <c r="O4" s="25"/>
      <c r="P4" s="8"/>
      <c r="Q4" s="37" t="s">
        <v>108</v>
      </c>
      <c r="R4" s="36"/>
    </row>
    <row r="5" spans="1:18" s="2" customFormat="1" ht="12.75">
      <c r="A5" s="7"/>
      <c r="B5" s="25" t="s">
        <v>121</v>
      </c>
      <c r="C5" s="25"/>
      <c r="D5" s="8"/>
      <c r="E5" s="35" t="s">
        <v>109</v>
      </c>
      <c r="F5" s="36"/>
      <c r="G5" s="37" t="s">
        <v>110</v>
      </c>
      <c r="H5" s="35"/>
      <c r="I5" s="25"/>
      <c r="J5" s="8"/>
      <c r="K5" s="35" t="s">
        <v>105</v>
      </c>
      <c r="L5" s="36"/>
      <c r="M5" s="37" t="s">
        <v>111</v>
      </c>
      <c r="N5" s="36"/>
      <c r="O5" s="35" t="s">
        <v>112</v>
      </c>
      <c r="P5" s="36"/>
      <c r="Q5" s="37" t="s">
        <v>113</v>
      </c>
      <c r="R5" s="36"/>
    </row>
    <row r="6" spans="1:18" s="2" customFormat="1" ht="12.75">
      <c r="A6" s="7"/>
      <c r="B6" s="40">
        <v>2004</v>
      </c>
      <c r="C6" s="38" t="s">
        <v>102</v>
      </c>
      <c r="D6" s="39"/>
      <c r="E6" s="37" t="s">
        <v>114</v>
      </c>
      <c r="F6" s="36"/>
      <c r="G6" s="37" t="s">
        <v>115</v>
      </c>
      <c r="H6" s="35"/>
      <c r="I6" s="38" t="s">
        <v>103</v>
      </c>
      <c r="J6" s="39"/>
      <c r="K6" s="35" t="s">
        <v>116</v>
      </c>
      <c r="L6" s="36"/>
      <c r="M6" s="38" t="s">
        <v>107</v>
      </c>
      <c r="N6" s="39"/>
      <c r="O6" s="35" t="s">
        <v>117</v>
      </c>
      <c r="P6" s="36"/>
      <c r="Q6" s="38" t="s">
        <v>112</v>
      </c>
      <c r="R6" s="39"/>
    </row>
    <row r="7" spans="1:18" s="2" customFormat="1" ht="12.75">
      <c r="A7" s="9" t="s">
        <v>0</v>
      </c>
      <c r="B7" s="26" t="s">
        <v>120</v>
      </c>
      <c r="C7" s="29" t="s">
        <v>118</v>
      </c>
      <c r="D7" s="10" t="s">
        <v>119</v>
      </c>
      <c r="E7" s="29" t="s">
        <v>118</v>
      </c>
      <c r="F7" s="10" t="s">
        <v>119</v>
      </c>
      <c r="G7" s="29" t="s">
        <v>118</v>
      </c>
      <c r="H7" s="10" t="s">
        <v>119</v>
      </c>
      <c r="I7" s="29" t="s">
        <v>118</v>
      </c>
      <c r="J7" s="10" t="s">
        <v>119</v>
      </c>
      <c r="K7" s="29" t="s">
        <v>118</v>
      </c>
      <c r="L7" s="10" t="s">
        <v>119</v>
      </c>
      <c r="M7" s="29" t="s">
        <v>118</v>
      </c>
      <c r="N7" s="10" t="s">
        <v>119</v>
      </c>
      <c r="O7" s="29" t="s">
        <v>118</v>
      </c>
      <c r="P7" s="10" t="s">
        <v>119</v>
      </c>
      <c r="Q7" s="29" t="s">
        <v>118</v>
      </c>
      <c r="R7" s="10" t="s">
        <v>119</v>
      </c>
    </row>
    <row r="8" ht="12.75">
      <c r="J8" s="4"/>
    </row>
    <row r="9" spans="1:18" s="1" customFormat="1" ht="12.75">
      <c r="A9" s="1" t="s">
        <v>1</v>
      </c>
      <c r="B9" s="31">
        <f>SUM(C9,E9,G9,I9,K9,M9)</f>
        <v>2954451</v>
      </c>
      <c r="C9" s="17">
        <v>2806633</v>
      </c>
      <c r="D9" s="21">
        <f>C9/B9</f>
        <v>0.9499676928133179</v>
      </c>
      <c r="E9" s="17">
        <v>67596</v>
      </c>
      <c r="F9" s="21">
        <f>E9/B9</f>
        <v>0.022879377589948183</v>
      </c>
      <c r="G9" s="17">
        <v>10338</v>
      </c>
      <c r="H9" s="21">
        <f>G9/B9</f>
        <v>0.0034991272490218993</v>
      </c>
      <c r="I9" s="17">
        <v>42378</v>
      </c>
      <c r="J9" s="21">
        <f>I9/B9</f>
        <v>0.01434378163658832</v>
      </c>
      <c r="K9" s="17">
        <v>1275</v>
      </c>
      <c r="L9" s="21">
        <f>K9/B9</f>
        <v>0.0004315522579321844</v>
      </c>
      <c r="M9" s="17">
        <v>26231</v>
      </c>
      <c r="N9" s="22">
        <f>M9/B9</f>
        <v>0.008878468453191473</v>
      </c>
      <c r="O9" s="17">
        <v>104119</v>
      </c>
      <c r="P9" s="21">
        <f>O9/B9</f>
        <v>0.035241403563640084</v>
      </c>
      <c r="Q9" s="17">
        <v>2709712</v>
      </c>
      <c r="R9" s="22">
        <f>Q9/B9</f>
        <v>0.9171626132909295</v>
      </c>
    </row>
    <row r="10" spans="2:17" ht="12.75">
      <c r="B10" s="13"/>
      <c r="C10" s="13"/>
      <c r="D10" s="15"/>
      <c r="E10" s="13"/>
      <c r="F10" s="15"/>
      <c r="G10" s="13"/>
      <c r="H10" s="15"/>
      <c r="I10" s="13"/>
      <c r="J10" s="15"/>
      <c r="K10" s="13"/>
      <c r="L10" s="16"/>
      <c r="M10" s="13"/>
      <c r="O10" s="13"/>
      <c r="P10" s="16"/>
      <c r="Q10" s="13"/>
    </row>
    <row r="11" spans="1:18" ht="12.75">
      <c r="A11" s="12" t="s">
        <v>2</v>
      </c>
      <c r="B11" s="17">
        <f>SUM(C11,E11,G11,I11,K11,M11)</f>
        <v>7932</v>
      </c>
      <c r="C11" s="17">
        <v>7874</v>
      </c>
      <c r="D11" s="14">
        <f aca="true" t="shared" si="0" ref="D11:D42">C11/B11</f>
        <v>0.9926878466969239</v>
      </c>
      <c r="E11" s="17">
        <v>6</v>
      </c>
      <c r="F11" s="14">
        <f aca="true" t="shared" si="1" ref="F11:F42">E11/B11</f>
        <v>0.0007564296520423601</v>
      </c>
      <c r="G11" s="17">
        <v>2</v>
      </c>
      <c r="H11" s="14">
        <f aca="true" t="shared" si="2" ref="H11:H42">G11/B11</f>
        <v>0.0002521432173474534</v>
      </c>
      <c r="I11" s="17">
        <v>35</v>
      </c>
      <c r="J11" s="14">
        <f aca="true" t="shared" si="3" ref="J11:J42">I11/B11</f>
        <v>0.004412506303580433</v>
      </c>
      <c r="K11" s="17">
        <v>0</v>
      </c>
      <c r="L11" s="14">
        <f aca="true" t="shared" si="4" ref="L11:L42">K11/B11</f>
        <v>0</v>
      </c>
      <c r="M11" s="17">
        <v>15</v>
      </c>
      <c r="N11" s="11">
        <f aca="true" t="shared" si="5" ref="N11:N42">M11/B11</f>
        <v>0.0018910741301059002</v>
      </c>
      <c r="O11" s="17">
        <v>58</v>
      </c>
      <c r="P11" s="14">
        <f aca="true" t="shared" si="6" ref="P11:P42">O11/B11</f>
        <v>0.007312153303076148</v>
      </c>
      <c r="Q11" s="17">
        <v>7817</v>
      </c>
      <c r="R11" s="11">
        <f aca="true" t="shared" si="7" ref="R11:R42">Q11/B11</f>
        <v>0.9855017650025214</v>
      </c>
    </row>
    <row r="12" spans="1:18" ht="12.75">
      <c r="A12" s="12" t="s">
        <v>3</v>
      </c>
      <c r="B12" s="17">
        <f aca="true" t="shared" si="8" ref="B12:B75">SUM(C12,E12,G12,I12,K12,M12)</f>
        <v>4320</v>
      </c>
      <c r="C12" s="17">
        <v>4282</v>
      </c>
      <c r="D12" s="14">
        <f t="shared" si="0"/>
        <v>0.9912037037037037</v>
      </c>
      <c r="E12" s="17">
        <v>2</v>
      </c>
      <c r="F12" s="14">
        <f t="shared" si="1"/>
        <v>0.000462962962962963</v>
      </c>
      <c r="G12" s="17">
        <v>22</v>
      </c>
      <c r="H12" s="14">
        <f t="shared" si="2"/>
        <v>0.005092592592592593</v>
      </c>
      <c r="I12" s="17">
        <v>13</v>
      </c>
      <c r="J12" s="14">
        <f t="shared" si="3"/>
        <v>0.0030092592592592593</v>
      </c>
      <c r="K12" s="17">
        <v>0</v>
      </c>
      <c r="L12" s="14">
        <f t="shared" si="4"/>
        <v>0</v>
      </c>
      <c r="M12" s="17">
        <v>1</v>
      </c>
      <c r="N12" s="11">
        <f t="shared" si="5"/>
        <v>0.0002314814814814815</v>
      </c>
      <c r="O12" s="17">
        <v>23</v>
      </c>
      <c r="P12" s="14">
        <f t="shared" si="6"/>
        <v>0.005324074074074074</v>
      </c>
      <c r="Q12" s="17">
        <v>4260</v>
      </c>
      <c r="R12" s="11">
        <f t="shared" si="7"/>
        <v>0.9861111111111112</v>
      </c>
    </row>
    <row r="13" spans="1:18" ht="12.75">
      <c r="A13" s="12" t="s">
        <v>4</v>
      </c>
      <c r="B13" s="17">
        <f t="shared" si="8"/>
        <v>14759</v>
      </c>
      <c r="C13" s="17">
        <v>14600</v>
      </c>
      <c r="D13" s="14">
        <f t="shared" si="0"/>
        <v>0.9892269123924385</v>
      </c>
      <c r="E13" s="17">
        <v>26</v>
      </c>
      <c r="F13" s="14">
        <f t="shared" si="1"/>
        <v>0.0017616369672742056</v>
      </c>
      <c r="G13" s="17">
        <v>35</v>
      </c>
      <c r="H13" s="14">
        <f t="shared" si="2"/>
        <v>0.002371434379022969</v>
      </c>
      <c r="I13" s="17">
        <v>44</v>
      </c>
      <c r="J13" s="14">
        <f t="shared" si="3"/>
        <v>0.0029812317907717324</v>
      </c>
      <c r="K13" s="17">
        <v>0</v>
      </c>
      <c r="L13" s="14">
        <f t="shared" si="4"/>
        <v>0</v>
      </c>
      <c r="M13" s="17">
        <v>54</v>
      </c>
      <c r="N13" s="11">
        <f t="shared" si="5"/>
        <v>0.0036587844704925807</v>
      </c>
      <c r="O13" s="17">
        <v>912</v>
      </c>
      <c r="P13" s="14">
        <f t="shared" si="6"/>
        <v>0.06179280439054136</v>
      </c>
      <c r="Q13" s="17">
        <v>13705</v>
      </c>
      <c r="R13" s="11">
        <f t="shared" si="7"/>
        <v>0.9285859475574226</v>
      </c>
    </row>
    <row r="14" spans="1:18" ht="12.75">
      <c r="A14" s="12" t="s">
        <v>5</v>
      </c>
      <c r="B14" s="17">
        <f t="shared" si="8"/>
        <v>13616</v>
      </c>
      <c r="C14" s="17">
        <v>13397</v>
      </c>
      <c r="D14" s="14">
        <f t="shared" si="0"/>
        <v>0.9839159811985899</v>
      </c>
      <c r="E14" s="17">
        <v>63</v>
      </c>
      <c r="F14" s="14">
        <f t="shared" si="1"/>
        <v>0.004626909518213866</v>
      </c>
      <c r="G14" s="17">
        <v>13</v>
      </c>
      <c r="H14" s="14">
        <f t="shared" si="2"/>
        <v>0.00095475910693302</v>
      </c>
      <c r="I14" s="17">
        <v>57</v>
      </c>
      <c r="J14" s="14">
        <f t="shared" si="3"/>
        <v>0.0041862514688601644</v>
      </c>
      <c r="K14" s="17">
        <v>0</v>
      </c>
      <c r="L14" s="14">
        <f t="shared" si="4"/>
        <v>0</v>
      </c>
      <c r="M14" s="17">
        <v>86</v>
      </c>
      <c r="N14" s="11">
        <f t="shared" si="5"/>
        <v>0.006316098707403055</v>
      </c>
      <c r="O14" s="17">
        <v>147</v>
      </c>
      <c r="P14" s="14">
        <f t="shared" si="6"/>
        <v>0.010796122209165688</v>
      </c>
      <c r="Q14" s="17">
        <v>13260</v>
      </c>
      <c r="R14" s="11">
        <f t="shared" si="7"/>
        <v>0.9738542890716804</v>
      </c>
    </row>
    <row r="15" spans="1:18" ht="12.75">
      <c r="A15" s="12" t="s">
        <v>6</v>
      </c>
      <c r="B15" s="17">
        <f t="shared" si="8"/>
        <v>6486</v>
      </c>
      <c r="C15" s="17">
        <v>6435</v>
      </c>
      <c r="D15" s="14">
        <f t="shared" si="0"/>
        <v>0.9921369102682701</v>
      </c>
      <c r="E15" s="17">
        <v>11</v>
      </c>
      <c r="F15" s="14">
        <f t="shared" si="1"/>
        <v>0.0016959605303731114</v>
      </c>
      <c r="G15" s="17">
        <v>6</v>
      </c>
      <c r="H15" s="14">
        <f t="shared" si="2"/>
        <v>0.0009250693802035153</v>
      </c>
      <c r="I15" s="17">
        <v>13</v>
      </c>
      <c r="J15" s="14">
        <f t="shared" si="3"/>
        <v>0.0020043169904409497</v>
      </c>
      <c r="K15" s="17">
        <v>0</v>
      </c>
      <c r="L15" s="14">
        <f t="shared" si="4"/>
        <v>0</v>
      </c>
      <c r="M15" s="17">
        <v>21</v>
      </c>
      <c r="N15" s="11">
        <f t="shared" si="5"/>
        <v>0.0032377428307123032</v>
      </c>
      <c r="O15" s="17">
        <v>34</v>
      </c>
      <c r="P15" s="14">
        <f t="shared" si="6"/>
        <v>0.005242059821153253</v>
      </c>
      <c r="Q15" s="17">
        <v>6403</v>
      </c>
      <c r="R15" s="11">
        <f t="shared" si="7"/>
        <v>0.9872032069071847</v>
      </c>
    </row>
    <row r="16" spans="1:18" ht="12.75">
      <c r="A16" s="12" t="s">
        <v>7</v>
      </c>
      <c r="B16" s="17">
        <f t="shared" si="8"/>
        <v>26638</v>
      </c>
      <c r="C16" s="17">
        <v>26358</v>
      </c>
      <c r="D16" s="14">
        <f t="shared" si="0"/>
        <v>0.9894887003528794</v>
      </c>
      <c r="E16" s="17">
        <v>63</v>
      </c>
      <c r="F16" s="14">
        <f t="shared" si="1"/>
        <v>0.0023650424206021472</v>
      </c>
      <c r="G16" s="17">
        <v>33</v>
      </c>
      <c r="H16" s="14">
        <f t="shared" si="2"/>
        <v>0.0012388317441249343</v>
      </c>
      <c r="I16" s="17">
        <v>59</v>
      </c>
      <c r="J16" s="14">
        <f t="shared" si="3"/>
        <v>0.0022148809970718524</v>
      </c>
      <c r="K16" s="17">
        <v>0</v>
      </c>
      <c r="L16" s="14">
        <f t="shared" si="4"/>
        <v>0</v>
      </c>
      <c r="M16" s="17">
        <v>125</v>
      </c>
      <c r="N16" s="11">
        <f t="shared" si="5"/>
        <v>0.004692544485321721</v>
      </c>
      <c r="O16" s="17">
        <v>160</v>
      </c>
      <c r="P16" s="14">
        <f t="shared" si="6"/>
        <v>0.006006456941211802</v>
      </c>
      <c r="Q16" s="17">
        <v>26202</v>
      </c>
      <c r="R16" s="11">
        <f t="shared" si="7"/>
        <v>0.9836324048351979</v>
      </c>
    </row>
    <row r="17" spans="1:18" ht="12.75">
      <c r="A17" s="12" t="s">
        <v>8</v>
      </c>
      <c r="B17" s="17">
        <f t="shared" si="8"/>
        <v>126078</v>
      </c>
      <c r="C17" s="17">
        <v>112794</v>
      </c>
      <c r="D17" s="14">
        <f t="shared" si="0"/>
        <v>0.8946366535002142</v>
      </c>
      <c r="E17" s="17">
        <v>10152</v>
      </c>
      <c r="F17" s="14">
        <f t="shared" si="1"/>
        <v>0.08052158187788512</v>
      </c>
      <c r="G17" s="17">
        <v>216</v>
      </c>
      <c r="H17" s="14">
        <f t="shared" si="2"/>
        <v>0.0017132251463379813</v>
      </c>
      <c r="I17" s="17">
        <v>1372</v>
      </c>
      <c r="J17" s="14">
        <f t="shared" si="3"/>
        <v>0.010882152318406066</v>
      </c>
      <c r="K17" s="17">
        <v>76</v>
      </c>
      <c r="L17" s="14">
        <f t="shared" si="4"/>
        <v>0.0006028014403781786</v>
      </c>
      <c r="M17" s="17">
        <v>1468</v>
      </c>
      <c r="N17" s="11">
        <f t="shared" si="5"/>
        <v>0.011643585716778503</v>
      </c>
      <c r="O17" s="17">
        <v>2969</v>
      </c>
      <c r="P17" s="14">
        <f t="shared" si="6"/>
        <v>0.02354891416424753</v>
      </c>
      <c r="Q17" s="17">
        <v>110075</v>
      </c>
      <c r="R17" s="11">
        <f t="shared" si="7"/>
        <v>0.8730706388108949</v>
      </c>
    </row>
    <row r="18" spans="1:18" ht="12.75">
      <c r="A18" s="12" t="s">
        <v>9</v>
      </c>
      <c r="B18" s="17">
        <f t="shared" si="8"/>
        <v>26478</v>
      </c>
      <c r="C18" s="17">
        <v>26155</v>
      </c>
      <c r="D18" s="14">
        <f t="shared" si="0"/>
        <v>0.9878011934436136</v>
      </c>
      <c r="E18" s="17">
        <v>152</v>
      </c>
      <c r="F18" s="14">
        <f t="shared" si="1"/>
        <v>0.005740614850064205</v>
      </c>
      <c r="G18" s="17">
        <v>46</v>
      </c>
      <c r="H18" s="14">
        <f t="shared" si="2"/>
        <v>0.0017372913362036408</v>
      </c>
      <c r="I18" s="17">
        <v>73</v>
      </c>
      <c r="J18" s="14">
        <f t="shared" si="3"/>
        <v>0.002757005816149256</v>
      </c>
      <c r="K18" s="17">
        <v>0</v>
      </c>
      <c r="L18" s="14">
        <f t="shared" si="4"/>
        <v>0</v>
      </c>
      <c r="M18" s="17">
        <v>52</v>
      </c>
      <c r="N18" s="11">
        <f t="shared" si="5"/>
        <v>0.001963894553969333</v>
      </c>
      <c r="O18" s="17">
        <v>249</v>
      </c>
      <c r="P18" s="14">
        <f t="shared" si="6"/>
        <v>0.00940403353727623</v>
      </c>
      <c r="Q18" s="17">
        <v>25944</v>
      </c>
      <c r="R18" s="11">
        <f t="shared" si="7"/>
        <v>0.9798323136188534</v>
      </c>
    </row>
    <row r="19" spans="1:18" ht="12.75">
      <c r="A19" s="12" t="s">
        <v>10</v>
      </c>
      <c r="B19" s="17">
        <f t="shared" si="8"/>
        <v>23455</v>
      </c>
      <c r="C19" s="17">
        <v>23091</v>
      </c>
      <c r="D19" s="14">
        <f t="shared" si="0"/>
        <v>0.9844809209123854</v>
      </c>
      <c r="E19" s="17">
        <v>120</v>
      </c>
      <c r="F19" s="14">
        <f t="shared" si="1"/>
        <v>0.005116179918993818</v>
      </c>
      <c r="G19" s="17">
        <v>15</v>
      </c>
      <c r="H19" s="14">
        <f t="shared" si="2"/>
        <v>0.0006395224898742272</v>
      </c>
      <c r="I19" s="17">
        <v>139</v>
      </c>
      <c r="J19" s="14">
        <f t="shared" si="3"/>
        <v>0.005926241739501173</v>
      </c>
      <c r="K19" s="17">
        <v>2</v>
      </c>
      <c r="L19" s="14">
        <f t="shared" si="4"/>
        <v>8.526966531656363E-05</v>
      </c>
      <c r="M19" s="17">
        <v>88</v>
      </c>
      <c r="N19" s="11">
        <f t="shared" si="5"/>
        <v>0.0037518652739288</v>
      </c>
      <c r="O19" s="17">
        <v>147</v>
      </c>
      <c r="P19" s="14">
        <f t="shared" si="6"/>
        <v>0.006267320400767427</v>
      </c>
      <c r="Q19" s="17">
        <v>22960</v>
      </c>
      <c r="R19" s="11">
        <f t="shared" si="7"/>
        <v>0.9788957578341505</v>
      </c>
    </row>
    <row r="20" spans="1:18" ht="12.75">
      <c r="A20" s="12" t="s">
        <v>11</v>
      </c>
      <c r="B20" s="17">
        <f t="shared" si="8"/>
        <v>21046</v>
      </c>
      <c r="C20" s="17">
        <v>20756</v>
      </c>
      <c r="D20" s="14">
        <f t="shared" si="0"/>
        <v>0.986220659507745</v>
      </c>
      <c r="E20" s="17">
        <v>65</v>
      </c>
      <c r="F20" s="14">
        <f t="shared" si="1"/>
        <v>0.0030884728689537203</v>
      </c>
      <c r="G20" s="17">
        <v>51</v>
      </c>
      <c r="H20" s="14">
        <f t="shared" si="2"/>
        <v>0.0024232633279483036</v>
      </c>
      <c r="I20" s="17">
        <v>86</v>
      </c>
      <c r="J20" s="14">
        <f t="shared" si="3"/>
        <v>0.004086287180461845</v>
      </c>
      <c r="K20" s="17">
        <v>0</v>
      </c>
      <c r="L20" s="14">
        <f t="shared" si="4"/>
        <v>0</v>
      </c>
      <c r="M20" s="17">
        <v>88</v>
      </c>
      <c r="N20" s="11">
        <f t="shared" si="5"/>
        <v>0.004181317114891191</v>
      </c>
      <c r="O20" s="17">
        <v>141</v>
      </c>
      <c r="P20" s="14">
        <f t="shared" si="6"/>
        <v>0.006699610377268839</v>
      </c>
      <c r="Q20" s="17">
        <v>20621</v>
      </c>
      <c r="R20" s="11">
        <f t="shared" si="7"/>
        <v>0.9798061389337641</v>
      </c>
    </row>
    <row r="21" spans="1:18" ht="12.75">
      <c r="A21" s="12" t="s">
        <v>12</v>
      </c>
      <c r="B21" s="17">
        <f t="shared" si="8"/>
        <v>20156</v>
      </c>
      <c r="C21" s="17">
        <v>19049</v>
      </c>
      <c r="D21" s="14">
        <f t="shared" si="0"/>
        <v>0.9450783885691606</v>
      </c>
      <c r="E21" s="17">
        <v>141</v>
      </c>
      <c r="F21" s="14">
        <f t="shared" si="1"/>
        <v>0.006995435602302044</v>
      </c>
      <c r="G21" s="17">
        <v>42</v>
      </c>
      <c r="H21" s="14">
        <f t="shared" si="2"/>
        <v>0.0020837467751538006</v>
      </c>
      <c r="I21" s="17">
        <v>836</v>
      </c>
      <c r="J21" s="14">
        <f t="shared" si="3"/>
        <v>0.04147648342925184</v>
      </c>
      <c r="K21" s="17">
        <v>0</v>
      </c>
      <c r="L21" s="14">
        <f t="shared" si="4"/>
        <v>0</v>
      </c>
      <c r="M21" s="17">
        <v>88</v>
      </c>
      <c r="N21" s="11">
        <f t="shared" si="5"/>
        <v>0.004365945624131772</v>
      </c>
      <c r="O21" s="17">
        <v>3605</v>
      </c>
      <c r="P21" s="14">
        <f t="shared" si="6"/>
        <v>0.17885493153403453</v>
      </c>
      <c r="Q21" s="17">
        <v>15615</v>
      </c>
      <c r="R21" s="11">
        <f t="shared" si="7"/>
        <v>0.7747072831911094</v>
      </c>
    </row>
    <row r="22" spans="1:18" ht="12.75">
      <c r="A22" s="12" t="s">
        <v>13</v>
      </c>
      <c r="B22" s="17">
        <f t="shared" si="8"/>
        <v>15071</v>
      </c>
      <c r="C22" s="17">
        <v>14957</v>
      </c>
      <c r="D22" s="14">
        <f t="shared" si="0"/>
        <v>0.9924358038617211</v>
      </c>
      <c r="E22" s="17">
        <v>18</v>
      </c>
      <c r="F22" s="14">
        <f t="shared" si="1"/>
        <v>0.0011943467586756022</v>
      </c>
      <c r="G22" s="17">
        <v>1</v>
      </c>
      <c r="H22" s="14">
        <f t="shared" si="2"/>
        <v>6.635259770420012E-05</v>
      </c>
      <c r="I22" s="17">
        <v>32</v>
      </c>
      <c r="J22" s="14">
        <f t="shared" si="3"/>
        <v>0.0021232831265344037</v>
      </c>
      <c r="K22" s="17">
        <v>1</v>
      </c>
      <c r="L22" s="14">
        <f t="shared" si="4"/>
        <v>6.635259770420012E-05</v>
      </c>
      <c r="M22" s="17">
        <v>62</v>
      </c>
      <c r="N22" s="11">
        <f t="shared" si="5"/>
        <v>0.004113861057660408</v>
      </c>
      <c r="O22" s="17">
        <v>105</v>
      </c>
      <c r="P22" s="14">
        <f t="shared" si="6"/>
        <v>0.006967022758941012</v>
      </c>
      <c r="Q22" s="17">
        <v>14853</v>
      </c>
      <c r="R22" s="11">
        <f t="shared" si="7"/>
        <v>0.9855351337004844</v>
      </c>
    </row>
    <row r="23" spans="1:18" ht="12.75">
      <c r="A23" s="12" t="s">
        <v>14</v>
      </c>
      <c r="B23" s="17">
        <f t="shared" si="8"/>
        <v>10571</v>
      </c>
      <c r="C23" s="17">
        <v>10398</v>
      </c>
      <c r="D23" s="14">
        <f t="shared" si="0"/>
        <v>0.9836344716677703</v>
      </c>
      <c r="E23" s="17">
        <v>100</v>
      </c>
      <c r="F23" s="14">
        <f t="shared" si="1"/>
        <v>0.009459842966606754</v>
      </c>
      <c r="G23" s="17">
        <v>24</v>
      </c>
      <c r="H23" s="14">
        <f t="shared" si="2"/>
        <v>0.002270362311985621</v>
      </c>
      <c r="I23" s="17">
        <v>28</v>
      </c>
      <c r="J23" s="14">
        <f t="shared" si="3"/>
        <v>0.0026487560306498914</v>
      </c>
      <c r="K23" s="17">
        <v>0</v>
      </c>
      <c r="L23" s="14">
        <f t="shared" si="4"/>
        <v>0</v>
      </c>
      <c r="M23" s="17">
        <v>21</v>
      </c>
      <c r="N23" s="11">
        <f t="shared" si="5"/>
        <v>0.0019865670229874182</v>
      </c>
      <c r="O23" s="17">
        <v>112</v>
      </c>
      <c r="P23" s="14">
        <f t="shared" si="6"/>
        <v>0.010595024122599566</v>
      </c>
      <c r="Q23" s="17">
        <v>10291</v>
      </c>
      <c r="R23" s="11">
        <f t="shared" si="7"/>
        <v>0.9735124396935011</v>
      </c>
    </row>
    <row r="24" spans="1:18" ht="12.75">
      <c r="A24" s="12" t="s">
        <v>15</v>
      </c>
      <c r="B24" s="17">
        <f t="shared" si="8"/>
        <v>20898</v>
      </c>
      <c r="C24" s="17">
        <v>20679</v>
      </c>
      <c r="D24" s="14">
        <f t="shared" si="0"/>
        <v>0.9895205282802182</v>
      </c>
      <c r="E24" s="17">
        <v>66</v>
      </c>
      <c r="F24" s="14">
        <f t="shared" si="1"/>
        <v>0.003158196956646569</v>
      </c>
      <c r="G24" s="17">
        <v>23</v>
      </c>
      <c r="H24" s="14">
        <f t="shared" si="2"/>
        <v>0.0011005837879222893</v>
      </c>
      <c r="I24" s="17">
        <v>84</v>
      </c>
      <c r="J24" s="14">
        <f t="shared" si="3"/>
        <v>0.004019523399368361</v>
      </c>
      <c r="K24" s="17">
        <v>0</v>
      </c>
      <c r="L24" s="14">
        <f t="shared" si="4"/>
        <v>0</v>
      </c>
      <c r="M24" s="17">
        <v>46</v>
      </c>
      <c r="N24" s="11">
        <f t="shared" si="5"/>
        <v>0.0022011675758445786</v>
      </c>
      <c r="O24" s="17">
        <v>248</v>
      </c>
      <c r="P24" s="14">
        <f t="shared" si="6"/>
        <v>0.011867164321944684</v>
      </c>
      <c r="Q24" s="17">
        <v>20440</v>
      </c>
      <c r="R24" s="11">
        <f t="shared" si="7"/>
        <v>0.9780840271796344</v>
      </c>
    </row>
    <row r="25" spans="1:18" ht="12.75">
      <c r="A25" s="12" t="s">
        <v>16</v>
      </c>
      <c r="B25" s="17">
        <f t="shared" si="8"/>
        <v>14266</v>
      </c>
      <c r="C25" s="17">
        <v>14141</v>
      </c>
      <c r="D25" s="14">
        <f t="shared" si="0"/>
        <v>0.9912379083134726</v>
      </c>
      <c r="E25" s="17">
        <v>31</v>
      </c>
      <c r="F25" s="14">
        <f t="shared" si="1"/>
        <v>0.002172998738258797</v>
      </c>
      <c r="G25" s="17">
        <v>21</v>
      </c>
      <c r="H25" s="14">
        <f t="shared" si="2"/>
        <v>0.0014720314033366045</v>
      </c>
      <c r="I25" s="17">
        <v>28</v>
      </c>
      <c r="J25" s="14">
        <f t="shared" si="3"/>
        <v>0.001962708537782139</v>
      </c>
      <c r="K25" s="17">
        <v>5</v>
      </c>
      <c r="L25" s="14">
        <f t="shared" si="4"/>
        <v>0.00035048366746109633</v>
      </c>
      <c r="M25" s="17">
        <v>40</v>
      </c>
      <c r="N25" s="11">
        <f t="shared" si="5"/>
        <v>0.0028038693396887707</v>
      </c>
      <c r="O25" s="17">
        <v>113</v>
      </c>
      <c r="P25" s="14">
        <f t="shared" si="6"/>
        <v>0.007920930884620777</v>
      </c>
      <c r="Q25" s="17">
        <v>14028</v>
      </c>
      <c r="R25" s="11">
        <f t="shared" si="7"/>
        <v>0.9833169774288518</v>
      </c>
    </row>
    <row r="26" spans="1:18" ht="12.75">
      <c r="A26" s="12" t="s">
        <v>17</v>
      </c>
      <c r="B26" s="17">
        <f t="shared" si="8"/>
        <v>18255</v>
      </c>
      <c r="C26" s="17">
        <v>17979</v>
      </c>
      <c r="D26" s="14">
        <f t="shared" si="0"/>
        <v>0.9848808545603944</v>
      </c>
      <c r="E26" s="17">
        <v>59</v>
      </c>
      <c r="F26" s="14">
        <f t="shared" si="1"/>
        <v>0.003231991235278006</v>
      </c>
      <c r="G26" s="17">
        <v>53</v>
      </c>
      <c r="H26" s="14">
        <f t="shared" si="2"/>
        <v>0.0029033141605039714</v>
      </c>
      <c r="I26" s="17">
        <v>64</v>
      </c>
      <c r="J26" s="14">
        <f t="shared" si="3"/>
        <v>0.0035058887975897013</v>
      </c>
      <c r="K26" s="17">
        <v>3</v>
      </c>
      <c r="L26" s="14">
        <f t="shared" si="4"/>
        <v>0.00016433853738701725</v>
      </c>
      <c r="M26" s="17">
        <v>97</v>
      </c>
      <c r="N26" s="11">
        <f t="shared" si="5"/>
        <v>0.0053136127088468914</v>
      </c>
      <c r="O26" s="17">
        <v>213</v>
      </c>
      <c r="P26" s="14">
        <f t="shared" si="6"/>
        <v>0.011668036154478225</v>
      </c>
      <c r="Q26" s="17">
        <v>17782</v>
      </c>
      <c r="R26" s="11">
        <f t="shared" si="7"/>
        <v>0.9740892906053136</v>
      </c>
    </row>
    <row r="27" spans="1:18" ht="12.75">
      <c r="A27" s="12" t="s">
        <v>18</v>
      </c>
      <c r="B27" s="17">
        <f t="shared" si="8"/>
        <v>45029</v>
      </c>
      <c r="C27" s="17">
        <v>43743</v>
      </c>
      <c r="D27" s="14">
        <f t="shared" si="0"/>
        <v>0.9714406271513913</v>
      </c>
      <c r="E27" s="17">
        <v>419</v>
      </c>
      <c r="F27" s="14">
        <f t="shared" si="1"/>
        <v>0.00930511448177841</v>
      </c>
      <c r="G27" s="17">
        <v>86</v>
      </c>
      <c r="H27" s="14">
        <f t="shared" si="2"/>
        <v>0.001909880299362633</v>
      </c>
      <c r="I27" s="17">
        <v>387</v>
      </c>
      <c r="J27" s="14">
        <f t="shared" si="3"/>
        <v>0.008594461347131849</v>
      </c>
      <c r="K27" s="17">
        <v>1</v>
      </c>
      <c r="L27" s="14">
        <f t="shared" si="4"/>
        <v>2.2207910457705036E-05</v>
      </c>
      <c r="M27" s="17">
        <v>393</v>
      </c>
      <c r="N27" s="11">
        <f t="shared" si="5"/>
        <v>0.008727708809878078</v>
      </c>
      <c r="O27" s="17">
        <v>1276</v>
      </c>
      <c r="P27" s="14">
        <f t="shared" si="6"/>
        <v>0.028337293744031624</v>
      </c>
      <c r="Q27" s="17">
        <v>42528</v>
      </c>
      <c r="R27" s="11">
        <f t="shared" si="7"/>
        <v>0.9444580159452797</v>
      </c>
    </row>
    <row r="28" spans="1:18" ht="12.75">
      <c r="A28" s="12" t="s">
        <v>19</v>
      </c>
      <c r="B28" s="17">
        <f t="shared" si="8"/>
        <v>12470</v>
      </c>
      <c r="C28" s="17">
        <v>12308</v>
      </c>
      <c r="D28" s="14">
        <f t="shared" si="0"/>
        <v>0.9870088211708099</v>
      </c>
      <c r="E28" s="17">
        <v>49</v>
      </c>
      <c r="F28" s="14">
        <f t="shared" si="1"/>
        <v>0.003929430633520449</v>
      </c>
      <c r="G28" s="17">
        <v>25</v>
      </c>
      <c r="H28" s="14">
        <f t="shared" si="2"/>
        <v>0.002004811547714515</v>
      </c>
      <c r="I28" s="17">
        <v>65</v>
      </c>
      <c r="J28" s="14">
        <f t="shared" si="3"/>
        <v>0.0052125100240577385</v>
      </c>
      <c r="K28" s="17">
        <v>0</v>
      </c>
      <c r="L28" s="14">
        <f t="shared" si="4"/>
        <v>0</v>
      </c>
      <c r="M28" s="17">
        <v>23</v>
      </c>
      <c r="N28" s="11">
        <f t="shared" si="5"/>
        <v>0.0018444266238973536</v>
      </c>
      <c r="O28" s="17">
        <v>248</v>
      </c>
      <c r="P28" s="14">
        <f t="shared" si="6"/>
        <v>0.019887730553327987</v>
      </c>
      <c r="Q28" s="17">
        <v>12063</v>
      </c>
      <c r="R28" s="11">
        <f t="shared" si="7"/>
        <v>0.9673616680032077</v>
      </c>
    </row>
    <row r="29" spans="1:18" ht="12.75">
      <c r="A29" s="12" t="s">
        <v>20</v>
      </c>
      <c r="B29" s="17">
        <f t="shared" si="8"/>
        <v>12632</v>
      </c>
      <c r="C29" s="17">
        <v>12522</v>
      </c>
      <c r="D29" s="14">
        <f t="shared" si="0"/>
        <v>0.9912919569347688</v>
      </c>
      <c r="E29" s="17">
        <v>7</v>
      </c>
      <c r="F29" s="14">
        <f t="shared" si="1"/>
        <v>0.0005541481950601647</v>
      </c>
      <c r="G29" s="17">
        <v>0</v>
      </c>
      <c r="H29" s="14">
        <f t="shared" si="2"/>
        <v>0</v>
      </c>
      <c r="I29" s="17">
        <v>45</v>
      </c>
      <c r="J29" s="14">
        <f t="shared" si="3"/>
        <v>0.0035623812539582016</v>
      </c>
      <c r="K29" s="17">
        <v>0</v>
      </c>
      <c r="L29" s="14">
        <f t="shared" si="4"/>
        <v>0</v>
      </c>
      <c r="M29" s="17">
        <v>58</v>
      </c>
      <c r="N29" s="11">
        <f t="shared" si="5"/>
        <v>0.004591513616212793</v>
      </c>
      <c r="O29" s="17">
        <v>120</v>
      </c>
      <c r="P29" s="14">
        <f t="shared" si="6"/>
        <v>0.009499683343888538</v>
      </c>
      <c r="Q29" s="17">
        <v>12407</v>
      </c>
      <c r="R29" s="11">
        <f t="shared" si="7"/>
        <v>0.982188093730209</v>
      </c>
    </row>
    <row r="30" spans="1:18" ht="12.75">
      <c r="A30" s="12" t="s">
        <v>21</v>
      </c>
      <c r="B30" s="17">
        <f t="shared" si="8"/>
        <v>9223</v>
      </c>
      <c r="C30" s="17">
        <v>9093</v>
      </c>
      <c r="D30" s="14">
        <f t="shared" si="0"/>
        <v>0.9859048032093679</v>
      </c>
      <c r="E30" s="17">
        <v>12</v>
      </c>
      <c r="F30" s="14">
        <f t="shared" si="1"/>
        <v>0.0013010950883660414</v>
      </c>
      <c r="G30" s="17">
        <v>40</v>
      </c>
      <c r="H30" s="14">
        <f t="shared" si="2"/>
        <v>0.004336983627886805</v>
      </c>
      <c r="I30" s="17">
        <v>48</v>
      </c>
      <c r="J30" s="14">
        <f t="shared" si="3"/>
        <v>0.005204380353464166</v>
      </c>
      <c r="K30" s="17">
        <v>2</v>
      </c>
      <c r="L30" s="14">
        <f t="shared" si="4"/>
        <v>0.00021684918139434025</v>
      </c>
      <c r="M30" s="17">
        <v>28</v>
      </c>
      <c r="N30" s="11">
        <f t="shared" si="5"/>
        <v>0.003035888539520763</v>
      </c>
      <c r="O30" s="17">
        <v>583</v>
      </c>
      <c r="P30" s="14">
        <f t="shared" si="6"/>
        <v>0.06321153637645018</v>
      </c>
      <c r="Q30" s="17">
        <v>8514</v>
      </c>
      <c r="R30" s="11">
        <f t="shared" si="7"/>
        <v>0.9231269651957064</v>
      </c>
    </row>
    <row r="31" spans="1:18" ht="12.75">
      <c r="A31" s="12" t="s">
        <v>22</v>
      </c>
      <c r="B31" s="17">
        <f t="shared" si="8"/>
        <v>16869</v>
      </c>
      <c r="C31" s="17">
        <v>16609</v>
      </c>
      <c r="D31" s="14">
        <f t="shared" si="0"/>
        <v>0.9845871124547988</v>
      </c>
      <c r="E31" s="17">
        <v>31</v>
      </c>
      <c r="F31" s="14">
        <f t="shared" si="1"/>
        <v>0.0018376904380816882</v>
      </c>
      <c r="G31" s="17">
        <v>10</v>
      </c>
      <c r="H31" s="14">
        <f t="shared" si="2"/>
        <v>0.0005928033671231252</v>
      </c>
      <c r="I31" s="17">
        <v>166</v>
      </c>
      <c r="J31" s="14">
        <f t="shared" si="3"/>
        <v>0.00984053589424388</v>
      </c>
      <c r="K31" s="17">
        <v>0</v>
      </c>
      <c r="L31" s="14">
        <f t="shared" si="4"/>
        <v>0</v>
      </c>
      <c r="M31" s="17">
        <v>53</v>
      </c>
      <c r="N31" s="11">
        <f t="shared" si="5"/>
        <v>0.003141857845752564</v>
      </c>
      <c r="O31" s="17">
        <v>315</v>
      </c>
      <c r="P31" s="14">
        <f t="shared" si="6"/>
        <v>0.018673306064378444</v>
      </c>
      <c r="Q31" s="17">
        <v>16296</v>
      </c>
      <c r="R31" s="11">
        <f t="shared" si="7"/>
        <v>0.9660323670638449</v>
      </c>
    </row>
    <row r="32" spans="1:18" ht="12.75">
      <c r="A32" s="12" t="s">
        <v>23</v>
      </c>
      <c r="B32" s="17">
        <f t="shared" si="8"/>
        <v>18291</v>
      </c>
      <c r="C32" s="17">
        <v>18122</v>
      </c>
      <c r="D32" s="14">
        <f t="shared" si="0"/>
        <v>0.9907604832977968</v>
      </c>
      <c r="E32" s="17">
        <v>25</v>
      </c>
      <c r="F32" s="14">
        <f t="shared" si="1"/>
        <v>0.001366792411568531</v>
      </c>
      <c r="G32" s="17">
        <v>59</v>
      </c>
      <c r="H32" s="14">
        <f t="shared" si="2"/>
        <v>0.0032256300913017333</v>
      </c>
      <c r="I32" s="17">
        <v>33</v>
      </c>
      <c r="J32" s="14">
        <f t="shared" si="3"/>
        <v>0.0018041659832704609</v>
      </c>
      <c r="K32" s="17">
        <v>0</v>
      </c>
      <c r="L32" s="14">
        <f t="shared" si="4"/>
        <v>0</v>
      </c>
      <c r="M32" s="17">
        <v>52</v>
      </c>
      <c r="N32" s="11">
        <f t="shared" si="5"/>
        <v>0.0028429282160625444</v>
      </c>
      <c r="O32" s="17">
        <v>168</v>
      </c>
      <c r="P32" s="14">
        <f t="shared" si="6"/>
        <v>0.009184845005740528</v>
      </c>
      <c r="Q32" s="17">
        <v>17971</v>
      </c>
      <c r="R32" s="11">
        <f t="shared" si="7"/>
        <v>0.9825050571319228</v>
      </c>
    </row>
    <row r="33" spans="1:18" ht="12.75">
      <c r="A33" s="12" t="s">
        <v>24</v>
      </c>
      <c r="B33" s="17">
        <f t="shared" si="8"/>
        <v>49872</v>
      </c>
      <c r="C33" s="17">
        <v>47838</v>
      </c>
      <c r="D33" s="14">
        <f t="shared" si="0"/>
        <v>0.9592155919153031</v>
      </c>
      <c r="E33" s="17">
        <v>1062</v>
      </c>
      <c r="F33" s="14">
        <f t="shared" si="1"/>
        <v>0.02129451395572666</v>
      </c>
      <c r="G33" s="17">
        <v>150</v>
      </c>
      <c r="H33" s="14">
        <f t="shared" si="2"/>
        <v>0.0030076997112608275</v>
      </c>
      <c r="I33" s="17">
        <v>306</v>
      </c>
      <c r="J33" s="14">
        <f t="shared" si="3"/>
        <v>0.006135707410972089</v>
      </c>
      <c r="K33" s="17">
        <v>1</v>
      </c>
      <c r="L33" s="14">
        <f t="shared" si="4"/>
        <v>2.0051331408405518E-05</v>
      </c>
      <c r="M33" s="17">
        <v>515</v>
      </c>
      <c r="N33" s="11">
        <f t="shared" si="5"/>
        <v>0.010326435675328842</v>
      </c>
      <c r="O33" s="17">
        <v>784</v>
      </c>
      <c r="P33" s="14">
        <f t="shared" si="6"/>
        <v>0.015720243824189926</v>
      </c>
      <c r="Q33" s="17">
        <v>47150</v>
      </c>
      <c r="R33" s="11">
        <f t="shared" si="7"/>
        <v>0.9454202759063202</v>
      </c>
    </row>
    <row r="34" spans="1:18" ht="12.75">
      <c r="A34" s="12" t="s">
        <v>25</v>
      </c>
      <c r="B34" s="17">
        <f t="shared" si="8"/>
        <v>16925</v>
      </c>
      <c r="C34" s="17">
        <v>16567</v>
      </c>
      <c r="D34" s="14">
        <f t="shared" si="0"/>
        <v>0.9788478581979321</v>
      </c>
      <c r="E34" s="17">
        <v>156</v>
      </c>
      <c r="F34" s="14">
        <f t="shared" si="1"/>
        <v>0.009217134416543574</v>
      </c>
      <c r="G34" s="17">
        <v>82</v>
      </c>
      <c r="H34" s="14">
        <f t="shared" si="2"/>
        <v>0.004844903988183161</v>
      </c>
      <c r="I34" s="17">
        <v>95</v>
      </c>
      <c r="J34" s="14">
        <f t="shared" si="3"/>
        <v>0.005612998522895126</v>
      </c>
      <c r="K34" s="17">
        <v>0</v>
      </c>
      <c r="L34" s="14">
        <f t="shared" si="4"/>
        <v>0</v>
      </c>
      <c r="M34" s="17">
        <v>25</v>
      </c>
      <c r="N34" s="11">
        <f t="shared" si="5"/>
        <v>0.0014771048744460858</v>
      </c>
      <c r="O34" s="17">
        <v>2467</v>
      </c>
      <c r="P34" s="14">
        <f t="shared" si="6"/>
        <v>0.14576070901033975</v>
      </c>
      <c r="Q34" s="17">
        <v>14194</v>
      </c>
      <c r="R34" s="11">
        <f t="shared" si="7"/>
        <v>0.8386410635155096</v>
      </c>
    </row>
    <row r="35" spans="1:18" ht="12.75">
      <c r="A35" s="12" t="s">
        <v>26</v>
      </c>
      <c r="B35" s="17">
        <f t="shared" si="8"/>
        <v>49591</v>
      </c>
      <c r="C35" s="17">
        <v>47957</v>
      </c>
      <c r="D35" s="14">
        <f t="shared" si="0"/>
        <v>0.9670504728680608</v>
      </c>
      <c r="E35" s="17">
        <v>448</v>
      </c>
      <c r="F35" s="14">
        <f t="shared" si="1"/>
        <v>0.009033897279748342</v>
      </c>
      <c r="G35" s="17">
        <v>90</v>
      </c>
      <c r="H35" s="14">
        <f t="shared" si="2"/>
        <v>0.0018148454356637293</v>
      </c>
      <c r="I35" s="17">
        <v>633</v>
      </c>
      <c r="J35" s="14">
        <f t="shared" si="3"/>
        <v>0.012764412897501562</v>
      </c>
      <c r="K35" s="17">
        <v>98</v>
      </c>
      <c r="L35" s="14">
        <f t="shared" si="4"/>
        <v>0.0019761650299449495</v>
      </c>
      <c r="M35" s="17">
        <v>365</v>
      </c>
      <c r="N35" s="11">
        <f t="shared" si="5"/>
        <v>0.00736020648908068</v>
      </c>
      <c r="O35" s="17">
        <v>2968</v>
      </c>
      <c r="P35" s="14">
        <f t="shared" si="6"/>
        <v>0.05984956947833276</v>
      </c>
      <c r="Q35" s="17">
        <v>45138</v>
      </c>
      <c r="R35" s="11">
        <f t="shared" si="7"/>
        <v>0.9102054808332157</v>
      </c>
    </row>
    <row r="36" spans="1:18" ht="12.75">
      <c r="A36" s="12" t="s">
        <v>27</v>
      </c>
      <c r="B36" s="17">
        <f t="shared" si="8"/>
        <v>8703</v>
      </c>
      <c r="C36" s="17">
        <v>8600</v>
      </c>
      <c r="D36" s="14">
        <f t="shared" si="0"/>
        <v>0.9881650005745145</v>
      </c>
      <c r="E36" s="17">
        <v>14</v>
      </c>
      <c r="F36" s="14">
        <f t="shared" si="1"/>
        <v>0.0016086406986096748</v>
      </c>
      <c r="G36" s="17">
        <v>19</v>
      </c>
      <c r="H36" s="14">
        <f t="shared" si="2"/>
        <v>0.0021831552338274158</v>
      </c>
      <c r="I36" s="17">
        <v>14</v>
      </c>
      <c r="J36" s="14">
        <f t="shared" si="3"/>
        <v>0.0016086406986096748</v>
      </c>
      <c r="K36" s="17">
        <v>3</v>
      </c>
      <c r="L36" s="14">
        <f t="shared" si="4"/>
        <v>0.0003447087211306446</v>
      </c>
      <c r="M36" s="17">
        <v>53</v>
      </c>
      <c r="N36" s="11">
        <f t="shared" si="5"/>
        <v>0.0060898540733080545</v>
      </c>
      <c r="O36" s="17">
        <v>99</v>
      </c>
      <c r="P36" s="14">
        <f t="shared" si="6"/>
        <v>0.011375387797311272</v>
      </c>
      <c r="Q36" s="17">
        <v>8510</v>
      </c>
      <c r="R36" s="11">
        <f t="shared" si="7"/>
        <v>0.9778237389405952</v>
      </c>
    </row>
    <row r="37" spans="1:18" ht="12.75">
      <c r="A37" s="12" t="s">
        <v>28</v>
      </c>
      <c r="B37" s="17">
        <f t="shared" si="8"/>
        <v>8538</v>
      </c>
      <c r="C37" s="17">
        <v>8271</v>
      </c>
      <c r="D37" s="14">
        <f t="shared" si="0"/>
        <v>0.9687280393534786</v>
      </c>
      <c r="E37" s="17">
        <v>88</v>
      </c>
      <c r="F37" s="14">
        <f t="shared" si="1"/>
        <v>0.010306863434059498</v>
      </c>
      <c r="G37" s="17">
        <v>23</v>
      </c>
      <c r="H37" s="14">
        <f t="shared" si="2"/>
        <v>0.0026938393066291873</v>
      </c>
      <c r="I37" s="17">
        <v>70</v>
      </c>
      <c r="J37" s="14">
        <f t="shared" si="3"/>
        <v>0.008198641368001873</v>
      </c>
      <c r="K37" s="17">
        <v>16</v>
      </c>
      <c r="L37" s="14">
        <f t="shared" si="4"/>
        <v>0.0018739751698289998</v>
      </c>
      <c r="M37" s="17">
        <v>70</v>
      </c>
      <c r="N37" s="11">
        <f t="shared" si="5"/>
        <v>0.008198641368001873</v>
      </c>
      <c r="O37" s="17">
        <v>186</v>
      </c>
      <c r="P37" s="14">
        <f t="shared" si="6"/>
        <v>0.02178496134926212</v>
      </c>
      <c r="Q37" s="17">
        <v>8115</v>
      </c>
      <c r="R37" s="11">
        <f t="shared" si="7"/>
        <v>0.9504567814476458</v>
      </c>
    </row>
    <row r="38" spans="1:18" ht="12.75">
      <c r="A38" s="12" t="s">
        <v>29</v>
      </c>
      <c r="B38" s="17">
        <f t="shared" si="8"/>
        <v>18067</v>
      </c>
      <c r="C38" s="17">
        <v>17967</v>
      </c>
      <c r="D38" s="14">
        <f t="shared" si="0"/>
        <v>0.9944650467703547</v>
      </c>
      <c r="E38" s="17">
        <v>15</v>
      </c>
      <c r="F38" s="14">
        <f t="shared" si="1"/>
        <v>0.0008302429844467814</v>
      </c>
      <c r="G38" s="17">
        <v>16</v>
      </c>
      <c r="H38" s="14">
        <f t="shared" si="2"/>
        <v>0.0008855925167432335</v>
      </c>
      <c r="I38" s="17">
        <v>31</v>
      </c>
      <c r="J38" s="14">
        <f t="shared" si="3"/>
        <v>0.001715835501190015</v>
      </c>
      <c r="K38" s="17">
        <v>0</v>
      </c>
      <c r="L38" s="14">
        <f t="shared" si="4"/>
        <v>0</v>
      </c>
      <c r="M38" s="17">
        <v>38</v>
      </c>
      <c r="N38" s="11">
        <f t="shared" si="5"/>
        <v>0.0021032822272651795</v>
      </c>
      <c r="O38" s="17">
        <v>141</v>
      </c>
      <c r="P38" s="14">
        <f t="shared" si="6"/>
        <v>0.007804284053799746</v>
      </c>
      <c r="Q38" s="17">
        <v>17833</v>
      </c>
      <c r="R38" s="11">
        <f t="shared" si="7"/>
        <v>0.9870482094426302</v>
      </c>
    </row>
    <row r="39" spans="1:18" ht="12.75">
      <c r="A39" s="12" t="s">
        <v>30</v>
      </c>
      <c r="B39" s="17">
        <f t="shared" si="8"/>
        <v>40857</v>
      </c>
      <c r="C39" s="17">
        <v>38453</v>
      </c>
      <c r="D39" s="14">
        <f t="shared" si="0"/>
        <v>0.9411606334287882</v>
      </c>
      <c r="E39" s="17">
        <v>1509</v>
      </c>
      <c r="F39" s="14">
        <f t="shared" si="1"/>
        <v>0.03693369557236214</v>
      </c>
      <c r="G39" s="17">
        <v>120</v>
      </c>
      <c r="H39" s="14">
        <f t="shared" si="2"/>
        <v>0.0029370732065496733</v>
      </c>
      <c r="I39" s="17">
        <v>285</v>
      </c>
      <c r="J39" s="14">
        <f t="shared" si="3"/>
        <v>0.006975548865555474</v>
      </c>
      <c r="K39" s="17">
        <v>20</v>
      </c>
      <c r="L39" s="14">
        <f t="shared" si="4"/>
        <v>0.0004895122010916122</v>
      </c>
      <c r="M39" s="17">
        <v>470</v>
      </c>
      <c r="N39" s="11">
        <f t="shared" si="5"/>
        <v>0.011503536725652887</v>
      </c>
      <c r="O39" s="17">
        <v>861</v>
      </c>
      <c r="P39" s="14">
        <f t="shared" si="6"/>
        <v>0.021073500256993907</v>
      </c>
      <c r="Q39" s="17">
        <v>37676</v>
      </c>
      <c r="R39" s="11">
        <f t="shared" si="7"/>
        <v>0.922143084416379</v>
      </c>
    </row>
    <row r="40" spans="1:18" ht="12.75">
      <c r="A40" s="12" t="s">
        <v>31</v>
      </c>
      <c r="B40" s="17">
        <f t="shared" si="8"/>
        <v>16672</v>
      </c>
      <c r="C40" s="17">
        <v>16513</v>
      </c>
      <c r="D40" s="14">
        <f t="shared" si="0"/>
        <v>0.9904630518234165</v>
      </c>
      <c r="E40" s="17">
        <v>31</v>
      </c>
      <c r="F40" s="14">
        <f t="shared" si="1"/>
        <v>0.001859404990403071</v>
      </c>
      <c r="G40" s="17">
        <v>34</v>
      </c>
      <c r="H40" s="14">
        <f t="shared" si="2"/>
        <v>0.0020393474088291745</v>
      </c>
      <c r="I40" s="17">
        <v>43</v>
      </c>
      <c r="J40" s="14">
        <f t="shared" si="3"/>
        <v>0.0025791746641074856</v>
      </c>
      <c r="K40" s="17">
        <v>1</v>
      </c>
      <c r="L40" s="14">
        <f t="shared" si="4"/>
        <v>5.998080614203455E-05</v>
      </c>
      <c r="M40" s="17">
        <v>50</v>
      </c>
      <c r="N40" s="11">
        <f t="shared" si="5"/>
        <v>0.0029990403071017274</v>
      </c>
      <c r="O40" s="17">
        <v>141</v>
      </c>
      <c r="P40" s="14">
        <f t="shared" si="6"/>
        <v>0.008457293666026872</v>
      </c>
      <c r="Q40" s="17">
        <v>16389</v>
      </c>
      <c r="R40" s="11">
        <f t="shared" si="7"/>
        <v>0.9830254318618042</v>
      </c>
    </row>
    <row r="41" spans="1:18" ht="12.75">
      <c r="A41" s="12" t="s">
        <v>32</v>
      </c>
      <c r="B41" s="17">
        <f t="shared" si="8"/>
        <v>91000</v>
      </c>
      <c r="C41" s="17">
        <v>88348</v>
      </c>
      <c r="D41" s="14">
        <f t="shared" si="0"/>
        <v>0.9708571428571429</v>
      </c>
      <c r="E41" s="17">
        <v>1053</v>
      </c>
      <c r="F41" s="14">
        <f t="shared" si="1"/>
        <v>0.011571428571428571</v>
      </c>
      <c r="G41" s="17">
        <v>125</v>
      </c>
      <c r="H41" s="14">
        <f t="shared" si="2"/>
        <v>0.0013736263736263737</v>
      </c>
      <c r="I41" s="17">
        <v>647</v>
      </c>
      <c r="J41" s="14">
        <f t="shared" si="3"/>
        <v>0.00710989010989011</v>
      </c>
      <c r="K41" s="17">
        <v>119</v>
      </c>
      <c r="L41" s="14">
        <f t="shared" si="4"/>
        <v>0.0013076923076923077</v>
      </c>
      <c r="M41" s="17">
        <v>708</v>
      </c>
      <c r="N41" s="11">
        <f t="shared" si="5"/>
        <v>0.00778021978021978</v>
      </c>
      <c r="O41" s="17">
        <v>1362</v>
      </c>
      <c r="P41" s="14">
        <f t="shared" si="6"/>
        <v>0.014967032967032967</v>
      </c>
      <c r="Q41" s="17">
        <v>87125</v>
      </c>
      <c r="R41" s="11">
        <f t="shared" si="7"/>
        <v>0.9574175824175825</v>
      </c>
    </row>
    <row r="42" spans="1:18" ht="12.75">
      <c r="A42" s="12" t="s">
        <v>33</v>
      </c>
      <c r="B42" s="17">
        <f t="shared" si="8"/>
        <v>10604</v>
      </c>
      <c r="C42" s="17">
        <v>10483</v>
      </c>
      <c r="D42" s="14">
        <f t="shared" si="0"/>
        <v>0.9885892116182573</v>
      </c>
      <c r="E42" s="17">
        <v>28</v>
      </c>
      <c r="F42" s="14">
        <f t="shared" si="1"/>
        <v>0.002640513013956997</v>
      </c>
      <c r="G42" s="17">
        <v>40</v>
      </c>
      <c r="H42" s="14">
        <f t="shared" si="2"/>
        <v>0.003772161448509996</v>
      </c>
      <c r="I42" s="17">
        <v>42</v>
      </c>
      <c r="J42" s="14">
        <f t="shared" si="3"/>
        <v>0.003960769520935496</v>
      </c>
      <c r="K42" s="17">
        <v>0</v>
      </c>
      <c r="L42" s="14">
        <f t="shared" si="4"/>
        <v>0</v>
      </c>
      <c r="M42" s="17">
        <v>11</v>
      </c>
      <c r="N42" s="11">
        <f t="shared" si="5"/>
        <v>0.001037344398340249</v>
      </c>
      <c r="O42" s="17">
        <v>503</v>
      </c>
      <c r="P42" s="14">
        <f t="shared" si="6"/>
        <v>0.0474349302150132</v>
      </c>
      <c r="Q42" s="17">
        <v>10000</v>
      </c>
      <c r="R42" s="11">
        <f t="shared" si="7"/>
        <v>0.9430403621274991</v>
      </c>
    </row>
    <row r="43" spans="1:18" ht="12.75">
      <c r="A43" s="12" t="s">
        <v>34</v>
      </c>
      <c r="B43" s="17">
        <f t="shared" si="8"/>
        <v>21170</v>
      </c>
      <c r="C43" s="17">
        <v>20849</v>
      </c>
      <c r="D43" s="14">
        <f aca="true" t="shared" si="9" ref="D43:D74">C43/B43</f>
        <v>0.9848370335380255</v>
      </c>
      <c r="E43" s="17">
        <v>128</v>
      </c>
      <c r="F43" s="14">
        <f aca="true" t="shared" si="10" ref="F43:F74">E43/B43</f>
        <v>0.006046291922531885</v>
      </c>
      <c r="G43" s="17">
        <v>32</v>
      </c>
      <c r="H43" s="14">
        <f aca="true" t="shared" si="11" ref="H43:H74">G43/B43</f>
        <v>0.0015115729806329712</v>
      </c>
      <c r="I43" s="17">
        <v>81</v>
      </c>
      <c r="J43" s="14">
        <f aca="true" t="shared" si="12" ref="J43:J74">I43/B43</f>
        <v>0.0038261691072272084</v>
      </c>
      <c r="K43" s="17">
        <v>3</v>
      </c>
      <c r="L43" s="14">
        <f aca="true" t="shared" si="13" ref="L43:L74">K43/B43</f>
        <v>0.00014170996693434106</v>
      </c>
      <c r="M43" s="17">
        <v>77</v>
      </c>
      <c r="N43" s="11">
        <f aca="true" t="shared" si="14" ref="N43:N74">M43/B43</f>
        <v>0.0036372224846480867</v>
      </c>
      <c r="O43" s="17">
        <v>336</v>
      </c>
      <c r="P43" s="14">
        <f aca="true" t="shared" si="15" ref="P43:P74">O43/B43</f>
        <v>0.015871516296646196</v>
      </c>
      <c r="Q43" s="17">
        <v>20532</v>
      </c>
      <c r="R43" s="11">
        <f aca="true" t="shared" si="16" ref="R43:R74">Q43/B43</f>
        <v>0.9698630136986301</v>
      </c>
    </row>
    <row r="44" spans="1:18" ht="12.75">
      <c r="A44" s="12" t="s">
        <v>35</v>
      </c>
      <c r="B44" s="17">
        <f t="shared" si="8"/>
        <v>16535</v>
      </c>
      <c r="C44" s="17">
        <v>16316</v>
      </c>
      <c r="D44" s="14">
        <f t="shared" si="9"/>
        <v>0.9867553674024796</v>
      </c>
      <c r="E44" s="17">
        <v>42</v>
      </c>
      <c r="F44" s="14">
        <f t="shared" si="10"/>
        <v>0.0025400665255518595</v>
      </c>
      <c r="G44" s="17">
        <v>13</v>
      </c>
      <c r="H44" s="14">
        <f t="shared" si="11"/>
        <v>0.0007862110674327185</v>
      </c>
      <c r="I44" s="17">
        <v>89</v>
      </c>
      <c r="J44" s="14">
        <f t="shared" si="12"/>
        <v>0.005382521923193226</v>
      </c>
      <c r="K44" s="17">
        <v>15</v>
      </c>
      <c r="L44" s="14">
        <f t="shared" si="13"/>
        <v>0.0009071666162685213</v>
      </c>
      <c r="M44" s="17">
        <v>60</v>
      </c>
      <c r="N44" s="11">
        <f t="shared" si="14"/>
        <v>0.003628666465074085</v>
      </c>
      <c r="O44" s="17">
        <v>259</v>
      </c>
      <c r="P44" s="14">
        <f t="shared" si="15"/>
        <v>0.015663743574236468</v>
      </c>
      <c r="Q44" s="17">
        <v>16067</v>
      </c>
      <c r="R44" s="11">
        <f t="shared" si="16"/>
        <v>0.9716964015724221</v>
      </c>
    </row>
    <row r="45" spans="1:18" ht="12.75">
      <c r="A45" s="12" t="s">
        <v>36</v>
      </c>
      <c r="B45" s="17">
        <f t="shared" si="8"/>
        <v>10731</v>
      </c>
      <c r="C45" s="17">
        <v>10611</v>
      </c>
      <c r="D45" s="14">
        <f t="shared" si="9"/>
        <v>0.9888174447861336</v>
      </c>
      <c r="E45" s="17">
        <v>12</v>
      </c>
      <c r="F45" s="14">
        <f t="shared" si="10"/>
        <v>0.0011182555213866368</v>
      </c>
      <c r="G45" s="17">
        <v>30</v>
      </c>
      <c r="H45" s="14">
        <f t="shared" si="11"/>
        <v>0.0027956388034665923</v>
      </c>
      <c r="I45" s="17">
        <v>45</v>
      </c>
      <c r="J45" s="14">
        <f t="shared" si="12"/>
        <v>0.004193458205199888</v>
      </c>
      <c r="K45" s="17">
        <v>14</v>
      </c>
      <c r="L45" s="14">
        <f t="shared" si="13"/>
        <v>0.001304631441617743</v>
      </c>
      <c r="M45" s="17">
        <v>19</v>
      </c>
      <c r="N45" s="11">
        <f t="shared" si="14"/>
        <v>0.0017705712421955083</v>
      </c>
      <c r="O45" s="17">
        <v>970</v>
      </c>
      <c r="P45" s="14">
        <f t="shared" si="15"/>
        <v>0.09039232131208648</v>
      </c>
      <c r="Q45" s="17">
        <v>9716</v>
      </c>
      <c r="R45" s="11">
        <f t="shared" si="16"/>
        <v>0.9054142204827136</v>
      </c>
    </row>
    <row r="46" spans="1:18" ht="12.75">
      <c r="A46" s="12" t="s">
        <v>37</v>
      </c>
      <c r="B46" s="17">
        <f t="shared" si="8"/>
        <v>7734</v>
      </c>
      <c r="C46" s="17">
        <v>7664</v>
      </c>
      <c r="D46" s="14">
        <f t="shared" si="9"/>
        <v>0.990949056115852</v>
      </c>
      <c r="E46" s="17">
        <v>2</v>
      </c>
      <c r="F46" s="14">
        <f t="shared" si="10"/>
        <v>0.0002585983966899405</v>
      </c>
      <c r="G46" s="17">
        <v>20</v>
      </c>
      <c r="H46" s="14">
        <f t="shared" si="11"/>
        <v>0.002585983966899405</v>
      </c>
      <c r="I46" s="17">
        <v>28</v>
      </c>
      <c r="J46" s="14">
        <f t="shared" si="12"/>
        <v>0.0036203775536591673</v>
      </c>
      <c r="K46" s="17">
        <v>0</v>
      </c>
      <c r="L46" s="14">
        <f t="shared" si="13"/>
        <v>0</v>
      </c>
      <c r="M46" s="17">
        <v>20</v>
      </c>
      <c r="N46" s="11">
        <f t="shared" si="14"/>
        <v>0.002585983966899405</v>
      </c>
      <c r="O46" s="17">
        <v>194</v>
      </c>
      <c r="P46" s="14">
        <f t="shared" si="15"/>
        <v>0.02508404447892423</v>
      </c>
      <c r="Q46" s="17">
        <v>7473</v>
      </c>
      <c r="R46" s="11">
        <f t="shared" si="16"/>
        <v>0.9662529092319627</v>
      </c>
    </row>
    <row r="47" spans="1:18" ht="12.75">
      <c r="A47" s="12" t="s">
        <v>38</v>
      </c>
      <c r="B47" s="17">
        <f t="shared" si="8"/>
        <v>10049</v>
      </c>
      <c r="C47" s="17">
        <v>9928</v>
      </c>
      <c r="D47" s="14">
        <f t="shared" si="9"/>
        <v>0.9879590008956115</v>
      </c>
      <c r="E47" s="17">
        <v>20</v>
      </c>
      <c r="F47" s="14">
        <f t="shared" si="10"/>
        <v>0.0019902477858493384</v>
      </c>
      <c r="G47" s="17">
        <v>21</v>
      </c>
      <c r="H47" s="14">
        <f t="shared" si="11"/>
        <v>0.002089760175141805</v>
      </c>
      <c r="I47" s="17">
        <v>37</v>
      </c>
      <c r="J47" s="14">
        <f t="shared" si="12"/>
        <v>0.003681958403821276</v>
      </c>
      <c r="K47" s="17">
        <v>0</v>
      </c>
      <c r="L47" s="14">
        <f t="shared" si="13"/>
        <v>0</v>
      </c>
      <c r="M47" s="17">
        <v>43</v>
      </c>
      <c r="N47" s="11">
        <f t="shared" si="14"/>
        <v>0.004279032739576077</v>
      </c>
      <c r="O47" s="17">
        <v>207</v>
      </c>
      <c r="P47" s="14">
        <f t="shared" si="15"/>
        <v>0.02059906458354065</v>
      </c>
      <c r="Q47" s="17">
        <v>9745</v>
      </c>
      <c r="R47" s="11">
        <f t="shared" si="16"/>
        <v>0.9697482336550901</v>
      </c>
    </row>
    <row r="48" spans="1:18" ht="12.75">
      <c r="A48" s="12" t="s">
        <v>39</v>
      </c>
      <c r="B48" s="17">
        <f t="shared" si="8"/>
        <v>12380</v>
      </c>
      <c r="C48" s="17">
        <v>12275</v>
      </c>
      <c r="D48" s="14">
        <f t="shared" si="9"/>
        <v>0.9915185783521809</v>
      </c>
      <c r="E48" s="17">
        <v>14</v>
      </c>
      <c r="F48" s="14">
        <f t="shared" si="10"/>
        <v>0.0011308562197092085</v>
      </c>
      <c r="G48" s="17">
        <v>1</v>
      </c>
      <c r="H48" s="14">
        <f t="shared" si="11"/>
        <v>8.077544426494346E-05</v>
      </c>
      <c r="I48" s="17">
        <v>43</v>
      </c>
      <c r="J48" s="14">
        <f t="shared" si="12"/>
        <v>0.0034733441033925685</v>
      </c>
      <c r="K48" s="17">
        <v>0</v>
      </c>
      <c r="L48" s="14">
        <f t="shared" si="13"/>
        <v>0</v>
      </c>
      <c r="M48" s="17">
        <v>47</v>
      </c>
      <c r="N48" s="11">
        <f t="shared" si="14"/>
        <v>0.0037964458804523424</v>
      </c>
      <c r="O48" s="17">
        <v>78</v>
      </c>
      <c r="P48" s="14">
        <f t="shared" si="15"/>
        <v>0.006300484652665589</v>
      </c>
      <c r="Q48" s="17">
        <v>12203</v>
      </c>
      <c r="R48" s="11">
        <f t="shared" si="16"/>
        <v>0.985702746365105</v>
      </c>
    </row>
    <row r="49" spans="1:18" ht="12.75">
      <c r="A49" s="12" t="s">
        <v>40</v>
      </c>
      <c r="B49" s="17">
        <f t="shared" si="8"/>
        <v>11586</v>
      </c>
      <c r="C49" s="17">
        <v>11498</v>
      </c>
      <c r="D49" s="14">
        <f t="shared" si="9"/>
        <v>0.9924046262730882</v>
      </c>
      <c r="E49" s="17">
        <v>15</v>
      </c>
      <c r="F49" s="14">
        <f t="shared" si="10"/>
        <v>0.001294665976178146</v>
      </c>
      <c r="G49" s="17">
        <v>0</v>
      </c>
      <c r="H49" s="14">
        <f t="shared" si="11"/>
        <v>0</v>
      </c>
      <c r="I49" s="17">
        <v>19</v>
      </c>
      <c r="J49" s="14">
        <f t="shared" si="12"/>
        <v>0.0016399102364923184</v>
      </c>
      <c r="K49" s="17">
        <v>4</v>
      </c>
      <c r="L49" s="14">
        <f t="shared" si="13"/>
        <v>0.00034524426031417227</v>
      </c>
      <c r="M49" s="17">
        <v>50</v>
      </c>
      <c r="N49" s="11">
        <f t="shared" si="14"/>
        <v>0.004315553253927153</v>
      </c>
      <c r="O49" s="17">
        <v>188</v>
      </c>
      <c r="P49" s="14">
        <f t="shared" si="15"/>
        <v>0.016226480234766097</v>
      </c>
      <c r="Q49" s="17">
        <v>11312</v>
      </c>
      <c r="R49" s="11">
        <f t="shared" si="16"/>
        <v>0.9763507681684792</v>
      </c>
    </row>
    <row r="50" spans="1:18" ht="12.75">
      <c r="A50" s="12" t="s">
        <v>41</v>
      </c>
      <c r="B50" s="17">
        <f t="shared" si="8"/>
        <v>16276</v>
      </c>
      <c r="C50" s="17">
        <v>15806</v>
      </c>
      <c r="D50" s="14">
        <f t="shared" si="9"/>
        <v>0.9711231260752028</v>
      </c>
      <c r="E50" s="17">
        <v>58</v>
      </c>
      <c r="F50" s="14">
        <f t="shared" si="10"/>
        <v>0.0035635291226345537</v>
      </c>
      <c r="G50" s="17">
        <v>47</v>
      </c>
      <c r="H50" s="14">
        <f t="shared" si="11"/>
        <v>0.002887687392479725</v>
      </c>
      <c r="I50" s="17">
        <v>295</v>
      </c>
      <c r="J50" s="14">
        <f t="shared" si="12"/>
        <v>0.01812484639960678</v>
      </c>
      <c r="K50" s="17">
        <v>0</v>
      </c>
      <c r="L50" s="14">
        <f t="shared" si="13"/>
        <v>0</v>
      </c>
      <c r="M50" s="17">
        <v>70</v>
      </c>
      <c r="N50" s="11">
        <f t="shared" si="14"/>
        <v>0.004300811010076185</v>
      </c>
      <c r="O50" s="17">
        <v>333</v>
      </c>
      <c r="P50" s="14">
        <f t="shared" si="15"/>
        <v>0.020459572376505284</v>
      </c>
      <c r="Q50" s="17">
        <v>15492</v>
      </c>
      <c r="R50" s="11">
        <f t="shared" si="16"/>
        <v>0.9518309166871467</v>
      </c>
    </row>
    <row r="51" spans="1:18" ht="12.75">
      <c r="A51" s="12" t="s">
        <v>42</v>
      </c>
      <c r="B51" s="17">
        <f t="shared" si="8"/>
        <v>11801</v>
      </c>
      <c r="C51" s="17">
        <v>11672</v>
      </c>
      <c r="D51" s="14">
        <f t="shared" si="9"/>
        <v>0.9890687229895772</v>
      </c>
      <c r="E51" s="17">
        <v>12</v>
      </c>
      <c r="F51" s="14">
        <f t="shared" si="10"/>
        <v>0.0010168629777137532</v>
      </c>
      <c r="G51" s="17">
        <v>11</v>
      </c>
      <c r="H51" s="14">
        <f t="shared" si="11"/>
        <v>0.000932124396237607</v>
      </c>
      <c r="I51" s="17">
        <v>70</v>
      </c>
      <c r="J51" s="14">
        <f t="shared" si="12"/>
        <v>0.005931700703330226</v>
      </c>
      <c r="K51" s="17">
        <v>3</v>
      </c>
      <c r="L51" s="14">
        <f t="shared" si="13"/>
        <v>0.0002542157444284383</v>
      </c>
      <c r="M51" s="17">
        <v>33</v>
      </c>
      <c r="N51" s="11">
        <f t="shared" si="14"/>
        <v>0.002796373188712821</v>
      </c>
      <c r="O51" s="17">
        <v>381</v>
      </c>
      <c r="P51" s="14">
        <f t="shared" si="15"/>
        <v>0.03228539954241166</v>
      </c>
      <c r="Q51" s="17">
        <v>11304</v>
      </c>
      <c r="R51" s="11">
        <f t="shared" si="16"/>
        <v>0.9578849250063554</v>
      </c>
    </row>
    <row r="52" spans="1:18" ht="12.75">
      <c r="A52" s="12" t="s">
        <v>43</v>
      </c>
      <c r="B52" s="17">
        <f t="shared" si="8"/>
        <v>18150</v>
      </c>
      <c r="C52" s="17">
        <v>17864</v>
      </c>
      <c r="D52" s="14">
        <f t="shared" si="9"/>
        <v>0.9842424242424243</v>
      </c>
      <c r="E52" s="17">
        <v>144</v>
      </c>
      <c r="F52" s="14">
        <f t="shared" si="10"/>
        <v>0.007933884297520661</v>
      </c>
      <c r="G52" s="17">
        <v>26</v>
      </c>
      <c r="H52" s="14">
        <f t="shared" si="11"/>
        <v>0.0014325068870523416</v>
      </c>
      <c r="I52" s="17">
        <v>67</v>
      </c>
      <c r="J52" s="14">
        <f t="shared" si="12"/>
        <v>0.003691460055096419</v>
      </c>
      <c r="K52" s="17">
        <v>10</v>
      </c>
      <c r="L52" s="14">
        <f t="shared" si="13"/>
        <v>0.0005509641873278236</v>
      </c>
      <c r="M52" s="17">
        <v>39</v>
      </c>
      <c r="N52" s="11">
        <f t="shared" si="14"/>
        <v>0.0021487603305785125</v>
      </c>
      <c r="O52" s="17">
        <v>531</v>
      </c>
      <c r="P52" s="14">
        <f t="shared" si="15"/>
        <v>0.029256198347107437</v>
      </c>
      <c r="Q52" s="17">
        <v>17365</v>
      </c>
      <c r="R52" s="11">
        <f t="shared" si="16"/>
        <v>0.9567493112947658</v>
      </c>
    </row>
    <row r="53" spans="1:18" ht="12.75">
      <c r="A53" s="12" t="s">
        <v>44</v>
      </c>
      <c r="B53" s="17">
        <f t="shared" si="8"/>
        <v>15821</v>
      </c>
      <c r="C53" s="17">
        <v>15643</v>
      </c>
      <c r="D53" s="14">
        <f t="shared" si="9"/>
        <v>0.9887491309019657</v>
      </c>
      <c r="E53" s="17">
        <v>14</v>
      </c>
      <c r="F53" s="14">
        <f t="shared" si="10"/>
        <v>0.0008848998166993237</v>
      </c>
      <c r="G53" s="17">
        <v>36</v>
      </c>
      <c r="H53" s="14">
        <f t="shared" si="11"/>
        <v>0.0022754566715125464</v>
      </c>
      <c r="I53" s="17">
        <v>46</v>
      </c>
      <c r="J53" s="14">
        <f t="shared" si="12"/>
        <v>0.002907527969154921</v>
      </c>
      <c r="K53" s="17">
        <v>3</v>
      </c>
      <c r="L53" s="14">
        <f t="shared" si="13"/>
        <v>0.00018962138929271222</v>
      </c>
      <c r="M53" s="17">
        <v>79</v>
      </c>
      <c r="N53" s="11">
        <f t="shared" si="14"/>
        <v>0.004993363251374755</v>
      </c>
      <c r="O53" s="17">
        <v>176</v>
      </c>
      <c r="P53" s="14">
        <f t="shared" si="15"/>
        <v>0.011124454838505783</v>
      </c>
      <c r="Q53" s="17">
        <v>15471</v>
      </c>
      <c r="R53" s="11">
        <f t="shared" si="16"/>
        <v>0.9778775045825169</v>
      </c>
    </row>
    <row r="54" spans="1:18" ht="12.75">
      <c r="A54" s="12" t="s">
        <v>45</v>
      </c>
      <c r="B54" s="17">
        <f t="shared" si="8"/>
        <v>20258</v>
      </c>
      <c r="C54" s="17">
        <v>19260</v>
      </c>
      <c r="D54" s="14">
        <f t="shared" si="9"/>
        <v>0.9507355118965347</v>
      </c>
      <c r="E54" s="17">
        <v>361</v>
      </c>
      <c r="F54" s="14">
        <f t="shared" si="10"/>
        <v>0.01782012044624346</v>
      </c>
      <c r="G54" s="17">
        <v>62</v>
      </c>
      <c r="H54" s="14">
        <f t="shared" si="11"/>
        <v>0.0030605193010168823</v>
      </c>
      <c r="I54" s="17">
        <v>435</v>
      </c>
      <c r="J54" s="14">
        <f t="shared" si="12"/>
        <v>0.021472998321650706</v>
      </c>
      <c r="K54" s="17">
        <v>0</v>
      </c>
      <c r="L54" s="14">
        <f t="shared" si="13"/>
        <v>0</v>
      </c>
      <c r="M54" s="17">
        <v>140</v>
      </c>
      <c r="N54" s="11">
        <f t="shared" si="14"/>
        <v>0.006910850034554251</v>
      </c>
      <c r="O54" s="17">
        <v>293</v>
      </c>
      <c r="P54" s="14">
        <f t="shared" si="15"/>
        <v>0.014463421858031395</v>
      </c>
      <c r="Q54" s="17">
        <v>18994</v>
      </c>
      <c r="R54" s="11">
        <f t="shared" si="16"/>
        <v>0.9376048968308817</v>
      </c>
    </row>
    <row r="55" spans="1:18" ht="12.75">
      <c r="A55" s="12" t="s">
        <v>46</v>
      </c>
      <c r="B55" s="17">
        <f t="shared" si="8"/>
        <v>9834</v>
      </c>
      <c r="C55" s="17">
        <v>9759</v>
      </c>
      <c r="D55" s="14">
        <f t="shared" si="9"/>
        <v>0.9923733984136669</v>
      </c>
      <c r="E55" s="17">
        <v>16</v>
      </c>
      <c r="F55" s="14">
        <f t="shared" si="10"/>
        <v>0.0016270083384177345</v>
      </c>
      <c r="G55" s="17">
        <v>16</v>
      </c>
      <c r="H55" s="14">
        <f t="shared" si="11"/>
        <v>0.0016270083384177345</v>
      </c>
      <c r="I55" s="17">
        <v>17</v>
      </c>
      <c r="J55" s="14">
        <f t="shared" si="12"/>
        <v>0.0017286963595688429</v>
      </c>
      <c r="K55" s="17">
        <v>0</v>
      </c>
      <c r="L55" s="14">
        <f t="shared" si="13"/>
        <v>0</v>
      </c>
      <c r="M55" s="17">
        <v>26</v>
      </c>
      <c r="N55" s="11">
        <f t="shared" si="14"/>
        <v>0.0026438885499288182</v>
      </c>
      <c r="O55" s="17">
        <v>58</v>
      </c>
      <c r="P55" s="14">
        <f t="shared" si="15"/>
        <v>0.005897905226764287</v>
      </c>
      <c r="Q55" s="17">
        <v>9702</v>
      </c>
      <c r="R55" s="11">
        <f t="shared" si="16"/>
        <v>0.9865771812080537</v>
      </c>
    </row>
    <row r="56" spans="1:18" ht="12.75">
      <c r="A56" s="12" t="s">
        <v>47</v>
      </c>
      <c r="B56" s="17">
        <f t="shared" si="8"/>
        <v>10044</v>
      </c>
      <c r="C56" s="17">
        <v>9925</v>
      </c>
      <c r="D56" s="14">
        <f t="shared" si="9"/>
        <v>0.9881521306252489</v>
      </c>
      <c r="E56" s="17">
        <v>35</v>
      </c>
      <c r="F56" s="14">
        <f t="shared" si="10"/>
        <v>0.0034846674631620867</v>
      </c>
      <c r="G56" s="17">
        <v>4</v>
      </c>
      <c r="H56" s="14">
        <f t="shared" si="11"/>
        <v>0.00039824771007566706</v>
      </c>
      <c r="I56" s="17">
        <v>40</v>
      </c>
      <c r="J56" s="14">
        <f t="shared" si="12"/>
        <v>0.00398247710075667</v>
      </c>
      <c r="K56" s="17">
        <v>10</v>
      </c>
      <c r="L56" s="14">
        <f t="shared" si="13"/>
        <v>0.0009956192751891676</v>
      </c>
      <c r="M56" s="17">
        <v>30</v>
      </c>
      <c r="N56" s="11">
        <f t="shared" si="14"/>
        <v>0.002986857825567503</v>
      </c>
      <c r="O56" s="17">
        <v>173</v>
      </c>
      <c r="P56" s="14">
        <f t="shared" si="15"/>
        <v>0.0172242134607726</v>
      </c>
      <c r="Q56" s="17">
        <v>9786</v>
      </c>
      <c r="R56" s="11">
        <f t="shared" si="16"/>
        <v>0.9743130227001194</v>
      </c>
    </row>
    <row r="57" spans="1:18" ht="12.75">
      <c r="A57" s="12" t="s">
        <v>48</v>
      </c>
      <c r="B57" s="17">
        <f t="shared" si="8"/>
        <v>7437</v>
      </c>
      <c r="C57" s="17">
        <v>7391</v>
      </c>
      <c r="D57" s="14">
        <f t="shared" si="9"/>
        <v>0.9938147102326207</v>
      </c>
      <c r="E57" s="17">
        <v>8</v>
      </c>
      <c r="F57" s="14">
        <f t="shared" si="10"/>
        <v>0.0010757025682398816</v>
      </c>
      <c r="G57" s="17">
        <v>5</v>
      </c>
      <c r="H57" s="14">
        <f t="shared" si="11"/>
        <v>0.000672314105149926</v>
      </c>
      <c r="I57" s="17">
        <v>19</v>
      </c>
      <c r="J57" s="14">
        <f t="shared" si="12"/>
        <v>0.002554793599569719</v>
      </c>
      <c r="K57" s="17">
        <v>0</v>
      </c>
      <c r="L57" s="14">
        <f t="shared" si="13"/>
        <v>0</v>
      </c>
      <c r="M57" s="17">
        <v>14</v>
      </c>
      <c r="N57" s="11">
        <f t="shared" si="14"/>
        <v>0.001882479494419793</v>
      </c>
      <c r="O57" s="17">
        <v>47</v>
      </c>
      <c r="P57" s="14">
        <f t="shared" si="15"/>
        <v>0.0063197525884093044</v>
      </c>
      <c r="Q57" s="17">
        <v>7347</v>
      </c>
      <c r="R57" s="11">
        <f t="shared" si="16"/>
        <v>0.9878983461073013</v>
      </c>
    </row>
    <row r="58" spans="1:18" ht="12.75">
      <c r="A58" s="12" t="s">
        <v>49</v>
      </c>
      <c r="B58" s="17">
        <f t="shared" si="8"/>
        <v>16030</v>
      </c>
      <c r="C58" s="17">
        <v>15901</v>
      </c>
      <c r="D58" s="14">
        <f t="shared" si="9"/>
        <v>0.9919525888958204</v>
      </c>
      <c r="E58" s="17">
        <v>46</v>
      </c>
      <c r="F58" s="14">
        <f t="shared" si="10"/>
        <v>0.0028696194635059263</v>
      </c>
      <c r="G58" s="17">
        <v>11</v>
      </c>
      <c r="H58" s="14">
        <f t="shared" si="11"/>
        <v>0.0006862133499688085</v>
      </c>
      <c r="I58" s="17">
        <v>52</v>
      </c>
      <c r="J58" s="14">
        <f t="shared" si="12"/>
        <v>0.003243917654398004</v>
      </c>
      <c r="K58" s="17">
        <v>1</v>
      </c>
      <c r="L58" s="14">
        <f t="shared" si="13"/>
        <v>6.238303181534623E-05</v>
      </c>
      <c r="M58" s="17">
        <v>19</v>
      </c>
      <c r="N58" s="11">
        <f t="shared" si="14"/>
        <v>0.0011852776044915783</v>
      </c>
      <c r="O58" s="17">
        <v>172</v>
      </c>
      <c r="P58" s="14">
        <f t="shared" si="15"/>
        <v>0.010729881472239551</v>
      </c>
      <c r="Q58" s="17">
        <v>15737</v>
      </c>
      <c r="R58" s="11">
        <f t="shared" si="16"/>
        <v>0.9817217716781036</v>
      </c>
    </row>
    <row r="59" spans="1:18" ht="12.75">
      <c r="A59" s="12" t="s">
        <v>50</v>
      </c>
      <c r="B59" s="17">
        <f t="shared" si="8"/>
        <v>20264</v>
      </c>
      <c r="C59" s="17">
        <v>20023</v>
      </c>
      <c r="D59" s="14">
        <f t="shared" si="9"/>
        <v>0.9881069877615476</v>
      </c>
      <c r="E59" s="17">
        <v>38</v>
      </c>
      <c r="F59" s="14">
        <f t="shared" si="10"/>
        <v>0.001875246742992499</v>
      </c>
      <c r="G59" s="17">
        <v>38</v>
      </c>
      <c r="H59" s="14">
        <f t="shared" si="11"/>
        <v>0.001875246742992499</v>
      </c>
      <c r="I59" s="17">
        <v>17</v>
      </c>
      <c r="J59" s="14">
        <f t="shared" si="12"/>
        <v>0.0008389261744966443</v>
      </c>
      <c r="K59" s="17">
        <v>36</v>
      </c>
      <c r="L59" s="14">
        <f t="shared" si="13"/>
        <v>0.0017765495459928938</v>
      </c>
      <c r="M59" s="17">
        <v>112</v>
      </c>
      <c r="N59" s="11">
        <f t="shared" si="14"/>
        <v>0.005527043031977891</v>
      </c>
      <c r="O59" s="17">
        <v>109</v>
      </c>
      <c r="P59" s="14">
        <f t="shared" si="15"/>
        <v>0.005378997236478484</v>
      </c>
      <c r="Q59" s="17">
        <v>19927</v>
      </c>
      <c r="R59" s="11">
        <f t="shared" si="16"/>
        <v>0.9833695223055665</v>
      </c>
    </row>
    <row r="60" spans="1:18" ht="12.75">
      <c r="A60" s="12" t="s">
        <v>51</v>
      </c>
      <c r="B60" s="17">
        <f t="shared" si="8"/>
        <v>37718</v>
      </c>
      <c r="C60" s="17">
        <v>36743</v>
      </c>
      <c r="D60" s="14">
        <f t="shared" si="9"/>
        <v>0.9741502730791665</v>
      </c>
      <c r="E60" s="17">
        <v>412</v>
      </c>
      <c r="F60" s="14">
        <f t="shared" si="10"/>
        <v>0.010923166657829154</v>
      </c>
      <c r="G60" s="17">
        <v>95</v>
      </c>
      <c r="H60" s="14">
        <f t="shared" si="11"/>
        <v>0.002518691341004295</v>
      </c>
      <c r="I60" s="17">
        <v>233</v>
      </c>
      <c r="J60" s="14">
        <f t="shared" si="12"/>
        <v>0.0061774219205684286</v>
      </c>
      <c r="K60" s="17">
        <v>47</v>
      </c>
      <c r="L60" s="14">
        <f t="shared" si="13"/>
        <v>0.0012460894002863355</v>
      </c>
      <c r="M60" s="17">
        <v>188</v>
      </c>
      <c r="N60" s="11">
        <f t="shared" si="14"/>
        <v>0.004984357601145342</v>
      </c>
      <c r="O60" s="17">
        <v>461</v>
      </c>
      <c r="P60" s="14">
        <f t="shared" si="15"/>
        <v>0.012222281138978736</v>
      </c>
      <c r="Q60" s="17">
        <v>36325</v>
      </c>
      <c r="R60" s="11">
        <f t="shared" si="16"/>
        <v>0.9630680311787475</v>
      </c>
    </row>
    <row r="61" spans="1:18" ht="12.75">
      <c r="A61" s="12" t="s">
        <v>52</v>
      </c>
      <c r="B61" s="17">
        <f t="shared" si="8"/>
        <v>16022</v>
      </c>
      <c r="C61" s="17">
        <v>15456</v>
      </c>
      <c r="D61" s="14">
        <f t="shared" si="9"/>
        <v>0.9646735738359755</v>
      </c>
      <c r="E61" s="17">
        <v>153</v>
      </c>
      <c r="F61" s="14">
        <f t="shared" si="10"/>
        <v>0.009549369616776932</v>
      </c>
      <c r="G61" s="17">
        <v>31</v>
      </c>
      <c r="H61" s="14">
        <f t="shared" si="11"/>
        <v>0.0019348395955561103</v>
      </c>
      <c r="I61" s="17">
        <v>291</v>
      </c>
      <c r="J61" s="14">
        <f t="shared" si="12"/>
        <v>0.018162526526026714</v>
      </c>
      <c r="K61" s="17">
        <v>1</v>
      </c>
      <c r="L61" s="14">
        <f t="shared" si="13"/>
        <v>6.241418050181001E-05</v>
      </c>
      <c r="M61" s="17">
        <v>90</v>
      </c>
      <c r="N61" s="11">
        <f t="shared" si="14"/>
        <v>0.005617276245162901</v>
      </c>
      <c r="O61" s="17">
        <v>354</v>
      </c>
      <c r="P61" s="14">
        <f t="shared" si="15"/>
        <v>0.022094619897640742</v>
      </c>
      <c r="Q61" s="17">
        <v>15122</v>
      </c>
      <c r="R61" s="11">
        <f t="shared" si="16"/>
        <v>0.943827237548371</v>
      </c>
    </row>
    <row r="62" spans="1:18" ht="12.75">
      <c r="A62" s="12" t="s">
        <v>53</v>
      </c>
      <c r="B62" s="17">
        <f t="shared" si="8"/>
        <v>116097</v>
      </c>
      <c r="C62" s="17">
        <v>104964</v>
      </c>
      <c r="D62" s="14">
        <f t="shared" si="9"/>
        <v>0.9041060492519186</v>
      </c>
      <c r="E62" s="17">
        <v>3998</v>
      </c>
      <c r="F62" s="14">
        <f t="shared" si="10"/>
        <v>0.03443672101776962</v>
      </c>
      <c r="G62" s="17">
        <v>327</v>
      </c>
      <c r="H62" s="14">
        <f t="shared" si="11"/>
        <v>0.0028166102483268302</v>
      </c>
      <c r="I62" s="17">
        <v>5227</v>
      </c>
      <c r="J62" s="14">
        <f t="shared" si="12"/>
        <v>0.04502269653823958</v>
      </c>
      <c r="K62" s="17">
        <v>50</v>
      </c>
      <c r="L62" s="14">
        <f t="shared" si="13"/>
        <v>0.0004306743498970688</v>
      </c>
      <c r="M62" s="17">
        <v>1531</v>
      </c>
      <c r="N62" s="11">
        <f t="shared" si="14"/>
        <v>0.013187248593848247</v>
      </c>
      <c r="O62" s="17">
        <v>3377</v>
      </c>
      <c r="P62" s="14">
        <f t="shared" si="15"/>
        <v>0.02908774559204803</v>
      </c>
      <c r="Q62" s="17">
        <v>101909</v>
      </c>
      <c r="R62" s="11">
        <f t="shared" si="16"/>
        <v>0.8777918464732077</v>
      </c>
    </row>
    <row r="63" spans="1:18" ht="12.75">
      <c r="A63" s="12" t="s">
        <v>54</v>
      </c>
      <c r="B63" s="17">
        <f t="shared" si="8"/>
        <v>20646</v>
      </c>
      <c r="C63" s="17">
        <v>20042</v>
      </c>
      <c r="D63" s="14">
        <f t="shared" si="9"/>
        <v>0.9707449384868739</v>
      </c>
      <c r="E63" s="17">
        <v>416</v>
      </c>
      <c r="F63" s="14">
        <f t="shared" si="10"/>
        <v>0.02014918143950402</v>
      </c>
      <c r="G63" s="17">
        <v>75</v>
      </c>
      <c r="H63" s="14">
        <f t="shared" si="11"/>
        <v>0.0036326649229875036</v>
      </c>
      <c r="I63" s="17">
        <v>50</v>
      </c>
      <c r="J63" s="14">
        <f t="shared" si="12"/>
        <v>0.0024217766153250024</v>
      </c>
      <c r="K63" s="17">
        <v>0</v>
      </c>
      <c r="L63" s="14">
        <f t="shared" si="13"/>
        <v>0</v>
      </c>
      <c r="M63" s="17">
        <v>63</v>
      </c>
      <c r="N63" s="11">
        <f t="shared" si="14"/>
        <v>0.003051438535309503</v>
      </c>
      <c r="O63" s="17">
        <v>270</v>
      </c>
      <c r="P63" s="14">
        <f t="shared" si="15"/>
        <v>0.013077593722755012</v>
      </c>
      <c r="Q63" s="17">
        <v>19791</v>
      </c>
      <c r="R63" s="11">
        <f t="shared" si="16"/>
        <v>0.9585876198779425</v>
      </c>
    </row>
    <row r="64" spans="1:18" ht="12.75">
      <c r="A64" s="12" t="s">
        <v>55</v>
      </c>
      <c r="B64" s="17">
        <f t="shared" si="8"/>
        <v>11276</v>
      </c>
      <c r="C64" s="17">
        <v>11198</v>
      </c>
      <c r="D64" s="14">
        <f t="shared" si="9"/>
        <v>0.9930826534231997</v>
      </c>
      <c r="E64" s="17">
        <v>11</v>
      </c>
      <c r="F64" s="14">
        <f t="shared" si="10"/>
        <v>0.0009755232351897836</v>
      </c>
      <c r="G64" s="17">
        <v>12</v>
      </c>
      <c r="H64" s="14">
        <f t="shared" si="11"/>
        <v>0.001064207165661582</v>
      </c>
      <c r="I64" s="17">
        <v>34</v>
      </c>
      <c r="J64" s="14">
        <f t="shared" si="12"/>
        <v>0.0030152536360411493</v>
      </c>
      <c r="K64" s="17">
        <v>0</v>
      </c>
      <c r="L64" s="14">
        <f t="shared" si="13"/>
        <v>0</v>
      </c>
      <c r="M64" s="17">
        <v>21</v>
      </c>
      <c r="N64" s="11">
        <f t="shared" si="14"/>
        <v>0.0018623625399077687</v>
      </c>
      <c r="O64" s="17">
        <v>69</v>
      </c>
      <c r="P64" s="14">
        <f t="shared" si="15"/>
        <v>0.006119191202554097</v>
      </c>
      <c r="Q64" s="17">
        <v>11139</v>
      </c>
      <c r="R64" s="11">
        <f t="shared" si="16"/>
        <v>0.9878503015253636</v>
      </c>
    </row>
    <row r="65" spans="1:18" ht="12.75">
      <c r="A65" s="12" t="s">
        <v>56</v>
      </c>
      <c r="B65" s="17">
        <f t="shared" si="8"/>
        <v>16378</v>
      </c>
      <c r="C65" s="17">
        <v>16228</v>
      </c>
      <c r="D65" s="14">
        <f t="shared" si="9"/>
        <v>0.9908413725729638</v>
      </c>
      <c r="E65" s="17">
        <v>23</v>
      </c>
      <c r="F65" s="14">
        <f t="shared" si="10"/>
        <v>0.001404322872145561</v>
      </c>
      <c r="G65" s="17">
        <v>25</v>
      </c>
      <c r="H65" s="14">
        <f t="shared" si="11"/>
        <v>0.0015264379045060448</v>
      </c>
      <c r="I65" s="17">
        <v>66</v>
      </c>
      <c r="J65" s="14">
        <f t="shared" si="12"/>
        <v>0.004029796067895958</v>
      </c>
      <c r="K65" s="17">
        <v>0</v>
      </c>
      <c r="L65" s="14">
        <f t="shared" si="13"/>
        <v>0</v>
      </c>
      <c r="M65" s="17">
        <v>36</v>
      </c>
      <c r="N65" s="11">
        <f t="shared" si="14"/>
        <v>0.0021980705824887043</v>
      </c>
      <c r="O65" s="17">
        <v>158</v>
      </c>
      <c r="P65" s="14">
        <f t="shared" si="15"/>
        <v>0.009647087556478202</v>
      </c>
      <c r="Q65" s="17">
        <v>16076</v>
      </c>
      <c r="R65" s="11">
        <f t="shared" si="16"/>
        <v>0.981560630113567</v>
      </c>
    </row>
    <row r="66" spans="1:18" ht="12.75">
      <c r="A66" s="12" t="s">
        <v>57</v>
      </c>
      <c r="B66" s="17">
        <f t="shared" si="8"/>
        <v>36726</v>
      </c>
      <c r="C66" s="17">
        <v>34973</v>
      </c>
      <c r="D66" s="14">
        <f t="shared" si="9"/>
        <v>0.9522681479061156</v>
      </c>
      <c r="E66" s="17">
        <v>1076</v>
      </c>
      <c r="F66" s="14">
        <f t="shared" si="10"/>
        <v>0.029298044981756793</v>
      </c>
      <c r="G66" s="17">
        <v>98</v>
      </c>
      <c r="H66" s="14">
        <f t="shared" si="11"/>
        <v>0.0026684093013124217</v>
      </c>
      <c r="I66" s="17">
        <v>200</v>
      </c>
      <c r="J66" s="14">
        <f t="shared" si="12"/>
        <v>0.005445733267984534</v>
      </c>
      <c r="K66" s="17">
        <v>23</v>
      </c>
      <c r="L66" s="14">
        <f t="shared" si="13"/>
        <v>0.0006262593258182215</v>
      </c>
      <c r="M66" s="17">
        <v>356</v>
      </c>
      <c r="N66" s="11">
        <f t="shared" si="14"/>
        <v>0.009693405217012471</v>
      </c>
      <c r="O66" s="17">
        <v>931</v>
      </c>
      <c r="P66" s="14">
        <f t="shared" si="15"/>
        <v>0.025349888362468008</v>
      </c>
      <c r="Q66" s="17">
        <v>34092</v>
      </c>
      <c r="R66" s="11">
        <f t="shared" si="16"/>
        <v>0.9282796928606437</v>
      </c>
    </row>
    <row r="67" spans="1:18" ht="12.75">
      <c r="A67" s="12" t="s">
        <v>58</v>
      </c>
      <c r="B67" s="17">
        <f t="shared" si="8"/>
        <v>197262</v>
      </c>
      <c r="C67" s="17">
        <v>185023</v>
      </c>
      <c r="D67" s="14">
        <f t="shared" si="9"/>
        <v>0.9379556123328365</v>
      </c>
      <c r="E67" s="17">
        <v>5663</v>
      </c>
      <c r="F67" s="14">
        <f t="shared" si="10"/>
        <v>0.028708012693777818</v>
      </c>
      <c r="G67" s="17">
        <v>508</v>
      </c>
      <c r="H67" s="14">
        <f t="shared" si="11"/>
        <v>0.00257525524429439</v>
      </c>
      <c r="I67" s="17">
        <v>3040</v>
      </c>
      <c r="J67" s="14">
        <f t="shared" si="12"/>
        <v>0.015410976265068791</v>
      </c>
      <c r="K67" s="17">
        <v>120</v>
      </c>
      <c r="L67" s="14">
        <f t="shared" si="13"/>
        <v>0.0006083280104632418</v>
      </c>
      <c r="M67" s="17">
        <v>2908</v>
      </c>
      <c r="N67" s="11">
        <f t="shared" si="14"/>
        <v>0.014741815453559225</v>
      </c>
      <c r="O67" s="17">
        <v>3003</v>
      </c>
      <c r="P67" s="14">
        <f t="shared" si="15"/>
        <v>0.015223408461842626</v>
      </c>
      <c r="Q67" s="17">
        <v>182299</v>
      </c>
      <c r="R67" s="11">
        <f t="shared" si="16"/>
        <v>0.9241465664953209</v>
      </c>
    </row>
    <row r="68" spans="1:18" ht="12.75">
      <c r="A68" s="12" t="s">
        <v>59</v>
      </c>
      <c r="B68" s="17">
        <f t="shared" si="8"/>
        <v>12132</v>
      </c>
      <c r="C68" s="17">
        <v>11987</v>
      </c>
      <c r="D68" s="14">
        <f t="shared" si="9"/>
        <v>0.9880481371579295</v>
      </c>
      <c r="E68" s="17">
        <v>37</v>
      </c>
      <c r="F68" s="14">
        <f t="shared" si="10"/>
        <v>0.0030497856907352456</v>
      </c>
      <c r="G68" s="17">
        <v>24</v>
      </c>
      <c r="H68" s="14">
        <f t="shared" si="11"/>
        <v>0.0019782393669634025</v>
      </c>
      <c r="I68" s="17">
        <v>22</v>
      </c>
      <c r="J68" s="14">
        <f t="shared" si="12"/>
        <v>0.001813386086383119</v>
      </c>
      <c r="K68" s="17">
        <v>30</v>
      </c>
      <c r="L68" s="14">
        <f t="shared" si="13"/>
        <v>0.002472799208704253</v>
      </c>
      <c r="M68" s="17">
        <v>32</v>
      </c>
      <c r="N68" s="11">
        <f t="shared" si="14"/>
        <v>0.002637652489284537</v>
      </c>
      <c r="O68" s="17">
        <v>1768</v>
      </c>
      <c r="P68" s="14">
        <f t="shared" si="15"/>
        <v>0.14573030003297066</v>
      </c>
      <c r="Q68" s="17">
        <v>10267</v>
      </c>
      <c r="R68" s="11">
        <f t="shared" si="16"/>
        <v>0.8462743158588856</v>
      </c>
    </row>
    <row r="69" spans="1:18" ht="12.75">
      <c r="A69" s="12" t="s">
        <v>60</v>
      </c>
      <c r="B69" s="17">
        <f t="shared" si="8"/>
        <v>9719</v>
      </c>
      <c r="C69" s="17">
        <v>9648</v>
      </c>
      <c r="D69" s="14">
        <f t="shared" si="9"/>
        <v>0.9926947216791852</v>
      </c>
      <c r="E69" s="17">
        <v>16</v>
      </c>
      <c r="F69" s="14">
        <f t="shared" si="10"/>
        <v>0.0016462599032822307</v>
      </c>
      <c r="G69" s="17">
        <v>6</v>
      </c>
      <c r="H69" s="14">
        <f t="shared" si="11"/>
        <v>0.0006173474637308365</v>
      </c>
      <c r="I69" s="17">
        <v>32</v>
      </c>
      <c r="J69" s="14">
        <f t="shared" si="12"/>
        <v>0.0032925198065644613</v>
      </c>
      <c r="K69" s="17">
        <v>0</v>
      </c>
      <c r="L69" s="14">
        <f t="shared" si="13"/>
        <v>0</v>
      </c>
      <c r="M69" s="17">
        <v>17</v>
      </c>
      <c r="N69" s="11">
        <f t="shared" si="14"/>
        <v>0.00174915114723737</v>
      </c>
      <c r="O69" s="17">
        <v>82</v>
      </c>
      <c r="P69" s="14">
        <f t="shared" si="15"/>
        <v>0.008437082004321432</v>
      </c>
      <c r="Q69" s="17">
        <v>9567</v>
      </c>
      <c r="R69" s="11">
        <f t="shared" si="16"/>
        <v>0.9843605309188188</v>
      </c>
    </row>
    <row r="70" spans="1:18" ht="12.75">
      <c r="A70" s="12" t="s">
        <v>61</v>
      </c>
      <c r="B70" s="17">
        <f t="shared" si="8"/>
        <v>11752</v>
      </c>
      <c r="C70" s="17">
        <v>11649</v>
      </c>
      <c r="D70" s="14">
        <f t="shared" si="9"/>
        <v>0.9912355343771273</v>
      </c>
      <c r="E70" s="17">
        <v>23</v>
      </c>
      <c r="F70" s="14">
        <f t="shared" si="10"/>
        <v>0.0019571136827773996</v>
      </c>
      <c r="G70" s="17">
        <v>22</v>
      </c>
      <c r="H70" s="14">
        <f t="shared" si="11"/>
        <v>0.0018720217835262083</v>
      </c>
      <c r="I70" s="17">
        <v>24</v>
      </c>
      <c r="J70" s="14">
        <f t="shared" si="12"/>
        <v>0.0020422055820285907</v>
      </c>
      <c r="K70" s="17">
        <v>2</v>
      </c>
      <c r="L70" s="14">
        <f t="shared" si="13"/>
        <v>0.00017018379850238256</v>
      </c>
      <c r="M70" s="17">
        <v>32</v>
      </c>
      <c r="N70" s="11">
        <f t="shared" si="14"/>
        <v>0.002722940776038121</v>
      </c>
      <c r="O70" s="17">
        <v>61</v>
      </c>
      <c r="P70" s="14">
        <f t="shared" si="15"/>
        <v>0.005190605854322668</v>
      </c>
      <c r="Q70" s="17">
        <v>11598</v>
      </c>
      <c r="R70" s="11">
        <f t="shared" si="16"/>
        <v>0.9868958475153166</v>
      </c>
    </row>
    <row r="71" spans="1:18" ht="12.75">
      <c r="A71" s="12" t="s">
        <v>62</v>
      </c>
      <c r="B71" s="17">
        <f t="shared" si="8"/>
        <v>14957</v>
      </c>
      <c r="C71" s="17">
        <v>14800</v>
      </c>
      <c r="D71" s="14">
        <f t="shared" si="9"/>
        <v>0.9895032426288695</v>
      </c>
      <c r="E71" s="17">
        <v>19</v>
      </c>
      <c r="F71" s="14">
        <f t="shared" si="10"/>
        <v>0.0012703082168884134</v>
      </c>
      <c r="G71" s="17">
        <v>41</v>
      </c>
      <c r="H71" s="14">
        <f t="shared" si="11"/>
        <v>0.002741191415390787</v>
      </c>
      <c r="I71" s="17">
        <v>28</v>
      </c>
      <c r="J71" s="14">
        <f t="shared" si="12"/>
        <v>0.0018720331617302936</v>
      </c>
      <c r="K71" s="17">
        <v>0</v>
      </c>
      <c r="L71" s="14">
        <f t="shared" si="13"/>
        <v>0</v>
      </c>
      <c r="M71" s="17">
        <v>69</v>
      </c>
      <c r="N71" s="11">
        <f t="shared" si="14"/>
        <v>0.00461322457712108</v>
      </c>
      <c r="O71" s="17">
        <v>127</v>
      </c>
      <c r="P71" s="14">
        <f t="shared" si="15"/>
        <v>0.008491007554990973</v>
      </c>
      <c r="Q71" s="17">
        <v>14689</v>
      </c>
      <c r="R71" s="11">
        <f t="shared" si="16"/>
        <v>0.982081968309153</v>
      </c>
    </row>
    <row r="72" spans="1:18" ht="12.75">
      <c r="A72" s="12" t="s">
        <v>63</v>
      </c>
      <c r="B72" s="17">
        <f t="shared" si="8"/>
        <v>22199</v>
      </c>
      <c r="C72" s="17">
        <v>21524</v>
      </c>
      <c r="D72" s="14">
        <f t="shared" si="9"/>
        <v>0.9695932249200414</v>
      </c>
      <c r="E72" s="17">
        <v>217</v>
      </c>
      <c r="F72" s="14">
        <f t="shared" si="10"/>
        <v>0.009775215099779268</v>
      </c>
      <c r="G72" s="17">
        <v>45</v>
      </c>
      <c r="H72" s="14">
        <f t="shared" si="11"/>
        <v>0.002027118338663904</v>
      </c>
      <c r="I72" s="17">
        <v>245</v>
      </c>
      <c r="J72" s="14">
        <f t="shared" si="12"/>
        <v>0.011036533177170143</v>
      </c>
      <c r="K72" s="17">
        <v>0</v>
      </c>
      <c r="L72" s="14">
        <f t="shared" si="13"/>
        <v>0</v>
      </c>
      <c r="M72" s="17">
        <v>168</v>
      </c>
      <c r="N72" s="11">
        <f t="shared" si="14"/>
        <v>0.007567908464345241</v>
      </c>
      <c r="O72" s="17">
        <v>259</v>
      </c>
      <c r="P72" s="14">
        <f t="shared" si="15"/>
        <v>0.011667192215865579</v>
      </c>
      <c r="Q72" s="17">
        <v>21274</v>
      </c>
      <c r="R72" s="11">
        <f t="shared" si="16"/>
        <v>0.9583314563719086</v>
      </c>
    </row>
    <row r="73" spans="1:18" ht="12.75">
      <c r="A73" s="12" t="s">
        <v>64</v>
      </c>
      <c r="B73" s="17">
        <f t="shared" si="8"/>
        <v>32766</v>
      </c>
      <c r="C73" s="17">
        <v>32046</v>
      </c>
      <c r="D73" s="14">
        <f t="shared" si="9"/>
        <v>0.978026002563633</v>
      </c>
      <c r="E73" s="17">
        <v>162</v>
      </c>
      <c r="F73" s="14">
        <f t="shared" si="10"/>
        <v>0.004944149423182567</v>
      </c>
      <c r="G73" s="17">
        <v>65</v>
      </c>
      <c r="H73" s="14">
        <f t="shared" si="11"/>
        <v>0.0019837636574497955</v>
      </c>
      <c r="I73" s="17">
        <v>321</v>
      </c>
      <c r="J73" s="14">
        <f t="shared" si="12"/>
        <v>0.009796740523713605</v>
      </c>
      <c r="K73" s="17">
        <v>2</v>
      </c>
      <c r="L73" s="14">
        <f t="shared" si="13"/>
        <v>6.103888176768602E-05</v>
      </c>
      <c r="M73" s="17">
        <v>170</v>
      </c>
      <c r="N73" s="11">
        <f t="shared" si="14"/>
        <v>0.005188304950253311</v>
      </c>
      <c r="O73" s="17">
        <v>347</v>
      </c>
      <c r="P73" s="14">
        <f t="shared" si="15"/>
        <v>0.010590245986693524</v>
      </c>
      <c r="Q73" s="17">
        <v>31730</v>
      </c>
      <c r="R73" s="11">
        <f t="shared" si="16"/>
        <v>0.9683818592443386</v>
      </c>
    </row>
    <row r="74" spans="1:18" ht="12.75">
      <c r="A74" s="12" t="s">
        <v>65</v>
      </c>
      <c r="B74" s="17">
        <f t="shared" si="8"/>
        <v>39503</v>
      </c>
      <c r="C74" s="17">
        <v>38075</v>
      </c>
      <c r="D74" s="14">
        <f t="shared" si="9"/>
        <v>0.9638508467711313</v>
      </c>
      <c r="E74" s="17">
        <v>465</v>
      </c>
      <c r="F74" s="14">
        <f t="shared" si="10"/>
        <v>0.01177125787914842</v>
      </c>
      <c r="G74" s="17">
        <v>198</v>
      </c>
      <c r="H74" s="14">
        <f t="shared" si="11"/>
        <v>0.005012277548540617</v>
      </c>
      <c r="I74" s="17">
        <v>368</v>
      </c>
      <c r="J74" s="14">
        <f t="shared" si="12"/>
        <v>0.009315748171024986</v>
      </c>
      <c r="K74" s="17">
        <v>29</v>
      </c>
      <c r="L74" s="14">
        <f t="shared" si="13"/>
        <v>0.0007341214591296863</v>
      </c>
      <c r="M74" s="17">
        <v>368</v>
      </c>
      <c r="N74" s="11">
        <f t="shared" si="14"/>
        <v>0.009315748171024986</v>
      </c>
      <c r="O74" s="17">
        <v>4795</v>
      </c>
      <c r="P74" s="14">
        <f t="shared" si="15"/>
        <v>0.12138318608713262</v>
      </c>
      <c r="Q74" s="17">
        <v>33498</v>
      </c>
      <c r="R74" s="11">
        <f t="shared" si="16"/>
        <v>0.8479862288940081</v>
      </c>
    </row>
    <row r="75" spans="1:18" ht="12.75">
      <c r="A75" s="12" t="s">
        <v>66</v>
      </c>
      <c r="B75" s="17">
        <f t="shared" si="8"/>
        <v>15039</v>
      </c>
      <c r="C75" s="17">
        <v>14830</v>
      </c>
      <c r="D75" s="14">
        <f aca="true" t="shared" si="17" ref="D75:D106">C75/B75</f>
        <v>0.9861027993882572</v>
      </c>
      <c r="E75" s="17">
        <v>43</v>
      </c>
      <c r="F75" s="14">
        <f aca="true" t="shared" si="18" ref="F75:F106">E75/B75</f>
        <v>0.002859232661746127</v>
      </c>
      <c r="G75" s="17">
        <v>40</v>
      </c>
      <c r="H75" s="14">
        <f aca="true" t="shared" si="19" ref="H75:H106">G75/B75</f>
        <v>0.0026597513132522108</v>
      </c>
      <c r="I75" s="17">
        <v>47</v>
      </c>
      <c r="J75" s="14">
        <f aca="true" t="shared" si="20" ref="J75:J106">I75/B75</f>
        <v>0.003125207793071348</v>
      </c>
      <c r="K75" s="17">
        <v>0</v>
      </c>
      <c r="L75" s="14">
        <f aca="true" t="shared" si="21" ref="L75:L106">K75/B75</f>
        <v>0</v>
      </c>
      <c r="M75" s="17">
        <v>79</v>
      </c>
      <c r="N75" s="11">
        <f aca="true" t="shared" si="22" ref="N75:N106">M75/B75</f>
        <v>0.005253008843673117</v>
      </c>
      <c r="O75" s="17">
        <v>313</v>
      </c>
      <c r="P75" s="14">
        <f aca="true" t="shared" si="23" ref="P75:P106">O75/B75</f>
        <v>0.02081255402619855</v>
      </c>
      <c r="Q75" s="17">
        <v>14525</v>
      </c>
      <c r="R75" s="11">
        <f aca="true" t="shared" si="24" ref="R75:R106">Q75/B75</f>
        <v>0.9658221956247091</v>
      </c>
    </row>
    <row r="76" spans="1:18" ht="12.75">
      <c r="A76" s="12" t="s">
        <v>67</v>
      </c>
      <c r="B76" s="17">
        <f aca="true" t="shared" si="25" ref="B76:B109">SUM(C76,E76,G76,I76,K76,M76)</f>
        <v>10970</v>
      </c>
      <c r="C76" s="17">
        <v>10914</v>
      </c>
      <c r="D76" s="14">
        <f t="shared" si="17"/>
        <v>0.9948951686417502</v>
      </c>
      <c r="E76" s="17">
        <v>21</v>
      </c>
      <c r="F76" s="14">
        <f t="shared" si="18"/>
        <v>0.0019143117593436645</v>
      </c>
      <c r="G76" s="17">
        <v>8</v>
      </c>
      <c r="H76" s="14">
        <f t="shared" si="19"/>
        <v>0.0007292616226071103</v>
      </c>
      <c r="I76" s="17">
        <v>19</v>
      </c>
      <c r="J76" s="14">
        <f t="shared" si="20"/>
        <v>0.001731996353691887</v>
      </c>
      <c r="K76" s="17">
        <v>2</v>
      </c>
      <c r="L76" s="14">
        <f t="shared" si="21"/>
        <v>0.00018231540565177758</v>
      </c>
      <c r="M76" s="17">
        <v>6</v>
      </c>
      <c r="N76" s="11">
        <f t="shared" si="22"/>
        <v>0.0005469462169553327</v>
      </c>
      <c r="O76" s="17">
        <v>68</v>
      </c>
      <c r="P76" s="14">
        <f t="shared" si="23"/>
        <v>0.006198723792160438</v>
      </c>
      <c r="Q76" s="17">
        <v>10854</v>
      </c>
      <c r="R76" s="11">
        <f t="shared" si="24"/>
        <v>0.9894257064721969</v>
      </c>
    </row>
    <row r="77" spans="1:18" ht="12.75">
      <c r="A77" s="12" t="s">
        <v>68</v>
      </c>
      <c r="B77" s="17">
        <f t="shared" si="25"/>
        <v>9730</v>
      </c>
      <c r="C77" s="17">
        <v>9579</v>
      </c>
      <c r="D77" s="14">
        <f t="shared" si="17"/>
        <v>0.98448098663926</v>
      </c>
      <c r="E77" s="17">
        <v>9</v>
      </c>
      <c r="F77" s="14">
        <f t="shared" si="18"/>
        <v>0.0009249743062692703</v>
      </c>
      <c r="G77" s="17">
        <v>94</v>
      </c>
      <c r="H77" s="14">
        <f t="shared" si="19"/>
        <v>0.009660842754367934</v>
      </c>
      <c r="I77" s="17">
        <v>15</v>
      </c>
      <c r="J77" s="14">
        <f t="shared" si="20"/>
        <v>0.001541623843782117</v>
      </c>
      <c r="K77" s="17">
        <v>1</v>
      </c>
      <c r="L77" s="14">
        <f t="shared" si="21"/>
        <v>0.00010277492291880781</v>
      </c>
      <c r="M77" s="17">
        <v>32</v>
      </c>
      <c r="N77" s="11">
        <f t="shared" si="22"/>
        <v>0.00328879753340185</v>
      </c>
      <c r="O77" s="17">
        <v>77</v>
      </c>
      <c r="P77" s="14">
        <f t="shared" si="23"/>
        <v>0.007913669064748202</v>
      </c>
      <c r="Q77" s="17">
        <v>9507</v>
      </c>
      <c r="R77" s="11">
        <f t="shared" si="24"/>
        <v>0.9770811921891058</v>
      </c>
    </row>
    <row r="78" spans="1:18" ht="12.75">
      <c r="A78" s="12" t="s">
        <v>69</v>
      </c>
      <c r="B78" s="17">
        <f t="shared" si="25"/>
        <v>7861</v>
      </c>
      <c r="C78" s="17">
        <v>7760</v>
      </c>
      <c r="D78" s="14">
        <f t="shared" si="17"/>
        <v>0.9871517618623584</v>
      </c>
      <c r="E78" s="17">
        <v>20</v>
      </c>
      <c r="F78" s="14">
        <f t="shared" si="18"/>
        <v>0.0025442055718102024</v>
      </c>
      <c r="G78" s="17">
        <v>32</v>
      </c>
      <c r="H78" s="14">
        <f t="shared" si="19"/>
        <v>0.004070728914896324</v>
      </c>
      <c r="I78" s="17">
        <v>34</v>
      </c>
      <c r="J78" s="14">
        <f t="shared" si="20"/>
        <v>0.004325149472077344</v>
      </c>
      <c r="K78" s="17">
        <v>0</v>
      </c>
      <c r="L78" s="14">
        <f t="shared" si="21"/>
        <v>0</v>
      </c>
      <c r="M78" s="17">
        <v>15</v>
      </c>
      <c r="N78" s="11">
        <f t="shared" si="22"/>
        <v>0.0019081541788576518</v>
      </c>
      <c r="O78" s="17">
        <v>53</v>
      </c>
      <c r="P78" s="14">
        <f t="shared" si="23"/>
        <v>0.006742144765297036</v>
      </c>
      <c r="Q78" s="17">
        <v>7712</v>
      </c>
      <c r="R78" s="11">
        <f t="shared" si="24"/>
        <v>0.981045668490014</v>
      </c>
    </row>
    <row r="79" spans="1:18" ht="12.75">
      <c r="A79" s="12" t="s">
        <v>70</v>
      </c>
      <c r="B79" s="17">
        <f t="shared" si="25"/>
        <v>11398</v>
      </c>
      <c r="C79" s="17">
        <v>11282</v>
      </c>
      <c r="D79" s="14">
        <f t="shared" si="17"/>
        <v>0.989822775925601</v>
      </c>
      <c r="E79" s="17">
        <v>13</v>
      </c>
      <c r="F79" s="14">
        <f t="shared" si="18"/>
        <v>0.0011405509738550623</v>
      </c>
      <c r="G79" s="17">
        <v>43</v>
      </c>
      <c r="H79" s="14">
        <f t="shared" si="19"/>
        <v>0.00377259168275136</v>
      </c>
      <c r="I79" s="17">
        <v>36</v>
      </c>
      <c r="J79" s="14">
        <f t="shared" si="20"/>
        <v>0.0031584488506755572</v>
      </c>
      <c r="K79" s="17">
        <v>0</v>
      </c>
      <c r="L79" s="14">
        <f t="shared" si="21"/>
        <v>0</v>
      </c>
      <c r="M79" s="17">
        <v>24</v>
      </c>
      <c r="N79" s="11">
        <f t="shared" si="22"/>
        <v>0.002105632567117038</v>
      </c>
      <c r="O79" s="17">
        <v>270</v>
      </c>
      <c r="P79" s="14">
        <f t="shared" si="23"/>
        <v>0.02368836638006668</v>
      </c>
      <c r="Q79" s="17">
        <v>11015</v>
      </c>
      <c r="R79" s="11">
        <f t="shared" si="24"/>
        <v>0.966397613616424</v>
      </c>
    </row>
    <row r="80" spans="1:18" ht="12.75">
      <c r="A80" s="12" t="s">
        <v>71</v>
      </c>
      <c r="B80" s="17">
        <f t="shared" si="25"/>
        <v>42557</v>
      </c>
      <c r="C80" s="17">
        <v>41271</v>
      </c>
      <c r="D80" s="14">
        <f t="shared" si="17"/>
        <v>0.969781704537444</v>
      </c>
      <c r="E80" s="17">
        <v>446</v>
      </c>
      <c r="F80" s="14">
        <f t="shared" si="18"/>
        <v>0.010480062034447917</v>
      </c>
      <c r="G80" s="17">
        <v>148</v>
      </c>
      <c r="H80" s="14">
        <f t="shared" si="19"/>
        <v>0.0034776887468571565</v>
      </c>
      <c r="I80" s="17">
        <v>403</v>
      </c>
      <c r="J80" s="14">
        <f t="shared" si="20"/>
        <v>0.009469652466104284</v>
      </c>
      <c r="K80" s="17">
        <v>5</v>
      </c>
      <c r="L80" s="14">
        <f t="shared" si="21"/>
        <v>0.00011748948469112014</v>
      </c>
      <c r="M80" s="17">
        <v>284</v>
      </c>
      <c r="N80" s="11">
        <f t="shared" si="22"/>
        <v>0.006673402730455624</v>
      </c>
      <c r="O80" s="17">
        <v>5443</v>
      </c>
      <c r="P80" s="14">
        <f t="shared" si="23"/>
        <v>0.12789905303475338</v>
      </c>
      <c r="Q80" s="17">
        <v>35983</v>
      </c>
      <c r="R80" s="11">
        <f t="shared" si="24"/>
        <v>0.8455248255281153</v>
      </c>
    </row>
    <row r="81" spans="1:18" ht="12.75">
      <c r="A81" s="12" t="s">
        <v>72</v>
      </c>
      <c r="B81" s="17">
        <f t="shared" si="25"/>
        <v>14428</v>
      </c>
      <c r="C81" s="17">
        <v>14249</v>
      </c>
      <c r="D81" s="14">
        <f t="shared" si="17"/>
        <v>0.9875935680621015</v>
      </c>
      <c r="E81" s="17">
        <v>38</v>
      </c>
      <c r="F81" s="14">
        <f t="shared" si="18"/>
        <v>0.002633767673967286</v>
      </c>
      <c r="G81" s="17">
        <v>33</v>
      </c>
      <c r="H81" s="14">
        <f t="shared" si="19"/>
        <v>0.0022872192958136956</v>
      </c>
      <c r="I81" s="17">
        <v>88</v>
      </c>
      <c r="J81" s="14">
        <f t="shared" si="20"/>
        <v>0.006099251455503188</v>
      </c>
      <c r="K81" s="17">
        <v>0</v>
      </c>
      <c r="L81" s="14">
        <f t="shared" si="21"/>
        <v>0</v>
      </c>
      <c r="M81" s="17">
        <v>20</v>
      </c>
      <c r="N81" s="11">
        <f t="shared" si="22"/>
        <v>0.0013861935126143609</v>
      </c>
      <c r="O81" s="17">
        <v>249</v>
      </c>
      <c r="P81" s="14">
        <f t="shared" si="23"/>
        <v>0.017258109232048794</v>
      </c>
      <c r="Q81" s="17">
        <v>14022</v>
      </c>
      <c r="R81" s="11">
        <f t="shared" si="24"/>
        <v>0.9718602716939285</v>
      </c>
    </row>
    <row r="82" spans="1:18" ht="12.75">
      <c r="A82" s="12" t="s">
        <v>73</v>
      </c>
      <c r="B82" s="17">
        <f t="shared" si="25"/>
        <v>6791</v>
      </c>
      <c r="C82" s="17">
        <v>6723</v>
      </c>
      <c r="D82" s="14">
        <f t="shared" si="17"/>
        <v>0.9899867471653659</v>
      </c>
      <c r="E82" s="17">
        <v>18</v>
      </c>
      <c r="F82" s="14">
        <f t="shared" si="18"/>
        <v>0.002650566926814902</v>
      </c>
      <c r="G82" s="17">
        <v>23</v>
      </c>
      <c r="H82" s="14">
        <f t="shared" si="19"/>
        <v>0.0033868355175968195</v>
      </c>
      <c r="I82" s="17">
        <v>17</v>
      </c>
      <c r="J82" s="14">
        <f t="shared" si="20"/>
        <v>0.0025033132086585185</v>
      </c>
      <c r="K82" s="17">
        <v>1</v>
      </c>
      <c r="L82" s="14">
        <f t="shared" si="21"/>
        <v>0.00014725371815638345</v>
      </c>
      <c r="M82" s="17">
        <v>9</v>
      </c>
      <c r="N82" s="11">
        <f t="shared" si="22"/>
        <v>0.001325283463407451</v>
      </c>
      <c r="O82" s="17">
        <v>166</v>
      </c>
      <c r="P82" s="14">
        <f t="shared" si="23"/>
        <v>0.024444117213959653</v>
      </c>
      <c r="Q82" s="17">
        <v>6560</v>
      </c>
      <c r="R82" s="11">
        <f t="shared" si="24"/>
        <v>0.9659843911058754</v>
      </c>
    </row>
    <row r="83" spans="1:18" ht="12.75">
      <c r="A83" s="12" t="s">
        <v>74</v>
      </c>
      <c r="B83" s="17">
        <f t="shared" si="25"/>
        <v>16249</v>
      </c>
      <c r="C83" s="17">
        <v>15639</v>
      </c>
      <c r="D83" s="14">
        <f t="shared" si="17"/>
        <v>0.9624592282602006</v>
      </c>
      <c r="E83" s="17">
        <v>313</v>
      </c>
      <c r="F83" s="14">
        <f t="shared" si="18"/>
        <v>0.01926272385992984</v>
      </c>
      <c r="G83" s="17">
        <v>101</v>
      </c>
      <c r="H83" s="14">
        <f t="shared" si="19"/>
        <v>0.006215767124130716</v>
      </c>
      <c r="I83" s="17">
        <v>129</v>
      </c>
      <c r="J83" s="14">
        <f t="shared" si="20"/>
        <v>0.007938950089236261</v>
      </c>
      <c r="K83" s="17">
        <v>0</v>
      </c>
      <c r="L83" s="14">
        <f t="shared" si="21"/>
        <v>0</v>
      </c>
      <c r="M83" s="17">
        <v>67</v>
      </c>
      <c r="N83" s="11">
        <f t="shared" si="22"/>
        <v>0.004123330666502554</v>
      </c>
      <c r="O83" s="17">
        <v>289</v>
      </c>
      <c r="P83" s="14">
        <f t="shared" si="23"/>
        <v>0.017785709889839376</v>
      </c>
      <c r="Q83" s="17">
        <v>15365</v>
      </c>
      <c r="R83" s="11">
        <f t="shared" si="24"/>
        <v>0.9455966521016678</v>
      </c>
    </row>
    <row r="84" spans="1:18" ht="12.75">
      <c r="A84" s="12" t="s">
        <v>75</v>
      </c>
      <c r="B84" s="17">
        <f t="shared" si="25"/>
        <v>9778</v>
      </c>
      <c r="C84" s="17">
        <v>9686</v>
      </c>
      <c r="D84" s="14">
        <f t="shared" si="17"/>
        <v>0.9905911229290243</v>
      </c>
      <c r="E84" s="17">
        <v>10</v>
      </c>
      <c r="F84" s="14">
        <f t="shared" si="18"/>
        <v>0.0010227040294538761</v>
      </c>
      <c r="G84" s="17">
        <v>21</v>
      </c>
      <c r="H84" s="14">
        <f t="shared" si="19"/>
        <v>0.0021476784618531396</v>
      </c>
      <c r="I84" s="17">
        <v>34</v>
      </c>
      <c r="J84" s="14">
        <f t="shared" si="20"/>
        <v>0.0034771937001431786</v>
      </c>
      <c r="K84" s="17">
        <v>1</v>
      </c>
      <c r="L84" s="14">
        <f t="shared" si="21"/>
        <v>0.00010227040294538761</v>
      </c>
      <c r="M84" s="17">
        <v>26</v>
      </c>
      <c r="N84" s="11">
        <f t="shared" si="22"/>
        <v>0.0026590304765800776</v>
      </c>
      <c r="O84" s="17">
        <v>75</v>
      </c>
      <c r="P84" s="14">
        <f t="shared" si="23"/>
        <v>0.00767028022090407</v>
      </c>
      <c r="Q84" s="17">
        <v>9616</v>
      </c>
      <c r="R84" s="11">
        <f t="shared" si="24"/>
        <v>0.9834321947228472</v>
      </c>
    </row>
    <row r="85" spans="1:18" ht="12.75">
      <c r="A85" s="12" t="s">
        <v>76</v>
      </c>
      <c r="B85" s="17">
        <f t="shared" si="25"/>
        <v>24925</v>
      </c>
      <c r="C85" s="17">
        <v>24560</v>
      </c>
      <c r="D85" s="14">
        <f t="shared" si="17"/>
        <v>0.9853560682046139</v>
      </c>
      <c r="E85" s="17">
        <v>77</v>
      </c>
      <c r="F85" s="14">
        <f t="shared" si="18"/>
        <v>0.003089267803410231</v>
      </c>
      <c r="G85" s="17">
        <v>71</v>
      </c>
      <c r="H85" s="14">
        <f t="shared" si="19"/>
        <v>0.002848545636910732</v>
      </c>
      <c r="I85" s="17">
        <v>83</v>
      </c>
      <c r="J85" s="14">
        <f t="shared" si="20"/>
        <v>0.003329989969909729</v>
      </c>
      <c r="K85" s="17">
        <v>8</v>
      </c>
      <c r="L85" s="14">
        <f t="shared" si="21"/>
        <v>0.000320962888665998</v>
      </c>
      <c r="M85" s="17">
        <v>126</v>
      </c>
      <c r="N85" s="11">
        <f t="shared" si="22"/>
        <v>0.005055165496489469</v>
      </c>
      <c r="O85" s="17">
        <v>496</v>
      </c>
      <c r="P85" s="14">
        <f t="shared" si="23"/>
        <v>0.019899699097291876</v>
      </c>
      <c r="Q85" s="17">
        <v>24081</v>
      </c>
      <c r="R85" s="11">
        <f t="shared" si="24"/>
        <v>0.9661384152457372</v>
      </c>
    </row>
    <row r="86" spans="1:18" ht="12.75">
      <c r="A86" s="12" t="s">
        <v>77</v>
      </c>
      <c r="B86" s="17">
        <f t="shared" si="25"/>
        <v>8112</v>
      </c>
      <c r="C86" s="17">
        <v>8021</v>
      </c>
      <c r="D86" s="14">
        <f t="shared" si="17"/>
        <v>0.9887820512820513</v>
      </c>
      <c r="E86" s="17">
        <v>23</v>
      </c>
      <c r="F86" s="14">
        <f t="shared" si="18"/>
        <v>0.0028353057199211047</v>
      </c>
      <c r="G86" s="17">
        <v>18</v>
      </c>
      <c r="H86" s="14">
        <f t="shared" si="19"/>
        <v>0.0022189349112426036</v>
      </c>
      <c r="I86" s="17">
        <v>22</v>
      </c>
      <c r="J86" s="14">
        <f t="shared" si="20"/>
        <v>0.0027120315581854043</v>
      </c>
      <c r="K86" s="17">
        <v>5</v>
      </c>
      <c r="L86" s="14">
        <f t="shared" si="21"/>
        <v>0.000616370808678501</v>
      </c>
      <c r="M86" s="17">
        <v>23</v>
      </c>
      <c r="N86" s="11">
        <f t="shared" si="22"/>
        <v>0.0028353057199211047</v>
      </c>
      <c r="O86" s="17">
        <v>98</v>
      </c>
      <c r="P86" s="14">
        <f t="shared" si="23"/>
        <v>0.012080867850098619</v>
      </c>
      <c r="Q86" s="17">
        <v>7935</v>
      </c>
      <c r="R86" s="11">
        <f t="shared" si="24"/>
        <v>0.978180473372781</v>
      </c>
    </row>
    <row r="87" spans="1:18" ht="12.75">
      <c r="A87" s="12" t="s">
        <v>78</v>
      </c>
      <c r="B87" s="17">
        <f t="shared" si="25"/>
        <v>393184</v>
      </c>
      <c r="C87" s="17">
        <v>355289</v>
      </c>
      <c r="D87" s="14">
        <f t="shared" si="17"/>
        <v>0.903620188003581</v>
      </c>
      <c r="E87" s="17">
        <v>19367</v>
      </c>
      <c r="F87" s="14">
        <f t="shared" si="18"/>
        <v>0.049256836493855295</v>
      </c>
      <c r="G87" s="17">
        <v>1224</v>
      </c>
      <c r="H87" s="14">
        <f t="shared" si="19"/>
        <v>0.0031130463091071864</v>
      </c>
      <c r="I87" s="17">
        <v>11643</v>
      </c>
      <c r="J87" s="14">
        <f t="shared" si="20"/>
        <v>0.029612090013835763</v>
      </c>
      <c r="K87" s="17">
        <v>292</v>
      </c>
      <c r="L87" s="14">
        <f t="shared" si="21"/>
        <v>0.0007426548384471392</v>
      </c>
      <c r="M87" s="17">
        <v>5369</v>
      </c>
      <c r="N87" s="11">
        <f t="shared" si="22"/>
        <v>0.013655184341173599</v>
      </c>
      <c r="O87" s="17">
        <v>21601</v>
      </c>
      <c r="P87" s="14">
        <f t="shared" si="23"/>
        <v>0.05493865467567348</v>
      </c>
      <c r="Q87" s="17">
        <v>335196</v>
      </c>
      <c r="R87" s="11">
        <f t="shared" si="24"/>
        <v>0.8525168877675592</v>
      </c>
    </row>
    <row r="88" spans="1:18" ht="12.75">
      <c r="A88" s="12" t="s">
        <v>79</v>
      </c>
      <c r="B88" s="17">
        <f t="shared" si="25"/>
        <v>89236</v>
      </c>
      <c r="C88" s="17">
        <v>86508</v>
      </c>
      <c r="D88" s="14">
        <f t="shared" si="17"/>
        <v>0.969429378277825</v>
      </c>
      <c r="E88" s="17">
        <v>887</v>
      </c>
      <c r="F88" s="14">
        <f t="shared" si="18"/>
        <v>0.009939934555560536</v>
      </c>
      <c r="G88" s="17">
        <v>410</v>
      </c>
      <c r="H88" s="14">
        <f t="shared" si="19"/>
        <v>0.004594558250033619</v>
      </c>
      <c r="I88" s="17">
        <v>546</v>
      </c>
      <c r="J88" s="14">
        <f t="shared" si="20"/>
        <v>0.006118606840288672</v>
      </c>
      <c r="K88" s="17">
        <v>15</v>
      </c>
      <c r="L88" s="14">
        <f t="shared" si="21"/>
        <v>0.00016809359451342508</v>
      </c>
      <c r="M88" s="17">
        <v>870</v>
      </c>
      <c r="N88" s="11">
        <f t="shared" si="22"/>
        <v>0.009749428481778654</v>
      </c>
      <c r="O88" s="17">
        <v>3630</v>
      </c>
      <c r="P88" s="14">
        <f t="shared" si="23"/>
        <v>0.04067864987224887</v>
      </c>
      <c r="Q88" s="17">
        <v>83191</v>
      </c>
      <c r="R88" s="11">
        <f t="shared" si="24"/>
        <v>0.9322582814110897</v>
      </c>
    </row>
    <row r="89" spans="1:18" ht="12.75">
      <c r="A89" s="12" t="s">
        <v>80</v>
      </c>
      <c r="B89" s="17">
        <f t="shared" si="25"/>
        <v>19036</v>
      </c>
      <c r="C89" s="17">
        <v>18543</v>
      </c>
      <c r="D89" s="14">
        <f t="shared" si="17"/>
        <v>0.9741017020382433</v>
      </c>
      <c r="E89" s="17">
        <v>124</v>
      </c>
      <c r="F89" s="14">
        <f t="shared" si="18"/>
        <v>0.006513973523849548</v>
      </c>
      <c r="G89" s="17">
        <v>52</v>
      </c>
      <c r="H89" s="14">
        <f t="shared" si="19"/>
        <v>0.0027316663164530363</v>
      </c>
      <c r="I89" s="17">
        <v>212</v>
      </c>
      <c r="J89" s="14">
        <f t="shared" si="20"/>
        <v>0.01113679344400084</v>
      </c>
      <c r="K89" s="17">
        <v>6</v>
      </c>
      <c r="L89" s="14">
        <f t="shared" si="21"/>
        <v>0.00031519226728304265</v>
      </c>
      <c r="M89" s="17">
        <v>99</v>
      </c>
      <c r="N89" s="11">
        <f t="shared" si="22"/>
        <v>0.005200672410170204</v>
      </c>
      <c r="O89" s="17">
        <v>293</v>
      </c>
      <c r="P89" s="14">
        <f t="shared" si="23"/>
        <v>0.015391889052321917</v>
      </c>
      <c r="Q89" s="17">
        <v>18274</v>
      </c>
      <c r="R89" s="11">
        <f t="shared" si="24"/>
        <v>0.9599705820550536</v>
      </c>
    </row>
    <row r="90" spans="1:18" ht="12.75">
      <c r="A90" s="12" t="s">
        <v>81</v>
      </c>
      <c r="B90" s="17">
        <f t="shared" si="25"/>
        <v>5284</v>
      </c>
      <c r="C90" s="17">
        <v>5249</v>
      </c>
      <c r="D90" s="14">
        <f t="shared" si="17"/>
        <v>0.9933762301286904</v>
      </c>
      <c r="E90" s="17">
        <v>6</v>
      </c>
      <c r="F90" s="14">
        <f t="shared" si="18"/>
        <v>0.0011355034065102195</v>
      </c>
      <c r="G90" s="17">
        <v>15</v>
      </c>
      <c r="H90" s="14">
        <f t="shared" si="19"/>
        <v>0.002838758516275549</v>
      </c>
      <c r="I90" s="17">
        <v>9</v>
      </c>
      <c r="J90" s="14">
        <f t="shared" si="20"/>
        <v>0.0017032551097653293</v>
      </c>
      <c r="K90" s="17">
        <v>0</v>
      </c>
      <c r="L90" s="14">
        <f t="shared" si="21"/>
        <v>0</v>
      </c>
      <c r="M90" s="17">
        <v>5</v>
      </c>
      <c r="N90" s="11">
        <f t="shared" si="22"/>
        <v>0.0009462528387585163</v>
      </c>
      <c r="O90" s="17">
        <v>25</v>
      </c>
      <c r="P90" s="14">
        <f t="shared" si="23"/>
        <v>0.004731264193792582</v>
      </c>
      <c r="Q90" s="17">
        <v>5224</v>
      </c>
      <c r="R90" s="11">
        <f t="shared" si="24"/>
        <v>0.9886449659348978</v>
      </c>
    </row>
    <row r="91" spans="1:18" ht="12.75">
      <c r="A91" s="12" t="s">
        <v>82</v>
      </c>
      <c r="B91" s="17">
        <f t="shared" si="25"/>
        <v>10828</v>
      </c>
      <c r="C91" s="17">
        <v>10694</v>
      </c>
      <c r="D91" s="14">
        <f t="shared" si="17"/>
        <v>0.9876246767639453</v>
      </c>
      <c r="E91" s="17">
        <v>40</v>
      </c>
      <c r="F91" s="14">
        <f t="shared" si="18"/>
        <v>0.003694126339120798</v>
      </c>
      <c r="G91" s="17">
        <v>9</v>
      </c>
      <c r="H91" s="14">
        <f t="shared" si="19"/>
        <v>0.0008311784263021796</v>
      </c>
      <c r="I91" s="17">
        <v>34</v>
      </c>
      <c r="J91" s="14">
        <f t="shared" si="20"/>
        <v>0.003140007388252678</v>
      </c>
      <c r="K91" s="17">
        <v>0</v>
      </c>
      <c r="L91" s="14">
        <f t="shared" si="21"/>
        <v>0</v>
      </c>
      <c r="M91" s="17">
        <v>51</v>
      </c>
      <c r="N91" s="11">
        <f t="shared" si="22"/>
        <v>0.004710011082379018</v>
      </c>
      <c r="O91" s="17">
        <v>124</v>
      </c>
      <c r="P91" s="14">
        <f t="shared" si="23"/>
        <v>0.011451791651274473</v>
      </c>
      <c r="Q91" s="17">
        <v>10572</v>
      </c>
      <c r="R91" s="11">
        <f t="shared" si="24"/>
        <v>0.9763575914296269</v>
      </c>
    </row>
    <row r="92" spans="1:18" ht="12.75">
      <c r="A92" s="12" t="s">
        <v>83</v>
      </c>
      <c r="B92" s="17">
        <f t="shared" si="25"/>
        <v>160141</v>
      </c>
      <c r="C92" s="17">
        <v>143948</v>
      </c>
      <c r="D92" s="14">
        <f t="shared" si="17"/>
        <v>0.8988828594800832</v>
      </c>
      <c r="E92" s="17">
        <v>9996</v>
      </c>
      <c r="F92" s="14">
        <f t="shared" si="18"/>
        <v>0.06241999238171361</v>
      </c>
      <c r="G92" s="17">
        <v>542</v>
      </c>
      <c r="H92" s="14">
        <f t="shared" si="19"/>
        <v>0.0033845173940464965</v>
      </c>
      <c r="I92" s="17">
        <v>2859</v>
      </c>
      <c r="J92" s="14">
        <f t="shared" si="20"/>
        <v>0.01785301702874342</v>
      </c>
      <c r="K92" s="17">
        <v>34</v>
      </c>
      <c r="L92" s="14">
        <f t="shared" si="21"/>
        <v>0.0002123128992575293</v>
      </c>
      <c r="M92" s="17">
        <v>2762</v>
      </c>
      <c r="N92" s="11">
        <f t="shared" si="22"/>
        <v>0.01724730081615576</v>
      </c>
      <c r="O92" s="17">
        <v>7157</v>
      </c>
      <c r="P92" s="14">
        <f t="shared" si="23"/>
        <v>0.044691865293709915</v>
      </c>
      <c r="Q92" s="17">
        <v>137479</v>
      </c>
      <c r="R92" s="11">
        <f t="shared" si="24"/>
        <v>0.8584872081478198</v>
      </c>
    </row>
    <row r="93" spans="1:18" ht="12.75">
      <c r="A93" s="12" t="s">
        <v>84</v>
      </c>
      <c r="B93" s="17">
        <f t="shared" si="25"/>
        <v>12764</v>
      </c>
      <c r="C93" s="17">
        <v>12623</v>
      </c>
      <c r="D93" s="14">
        <f t="shared" si="17"/>
        <v>0.9889533061736133</v>
      </c>
      <c r="E93" s="17">
        <v>17</v>
      </c>
      <c r="F93" s="14">
        <f t="shared" si="18"/>
        <v>0.00133187088686932</v>
      </c>
      <c r="G93" s="17">
        <v>41</v>
      </c>
      <c r="H93" s="14">
        <f t="shared" si="19"/>
        <v>0.003212159197743654</v>
      </c>
      <c r="I93" s="17">
        <v>50</v>
      </c>
      <c r="J93" s="14">
        <f t="shared" si="20"/>
        <v>0.003917267314321529</v>
      </c>
      <c r="K93" s="17">
        <v>0</v>
      </c>
      <c r="L93" s="14">
        <f t="shared" si="21"/>
        <v>0</v>
      </c>
      <c r="M93" s="17">
        <v>33</v>
      </c>
      <c r="N93" s="11">
        <f t="shared" si="22"/>
        <v>0.0025853964274522093</v>
      </c>
      <c r="O93" s="17">
        <v>104</v>
      </c>
      <c r="P93" s="14">
        <f t="shared" si="23"/>
        <v>0.00814791601378878</v>
      </c>
      <c r="Q93" s="17">
        <v>12527</v>
      </c>
      <c r="R93" s="11">
        <f t="shared" si="24"/>
        <v>0.981432152930116</v>
      </c>
    </row>
    <row r="94" spans="1:18" ht="12.75">
      <c r="A94" s="12" t="s">
        <v>85</v>
      </c>
      <c r="B94" s="17">
        <f t="shared" si="25"/>
        <v>32180</v>
      </c>
      <c r="C94" s="17">
        <v>31658</v>
      </c>
      <c r="D94" s="14">
        <f t="shared" si="17"/>
        <v>0.9837787445618397</v>
      </c>
      <c r="E94" s="17">
        <v>99</v>
      </c>
      <c r="F94" s="14">
        <f t="shared" si="18"/>
        <v>0.00307644499689248</v>
      </c>
      <c r="G94" s="17">
        <v>59</v>
      </c>
      <c r="H94" s="14">
        <f t="shared" si="19"/>
        <v>0.0018334369173399628</v>
      </c>
      <c r="I94" s="17">
        <v>247</v>
      </c>
      <c r="J94" s="14">
        <f t="shared" si="20"/>
        <v>0.007675574891236793</v>
      </c>
      <c r="K94" s="17">
        <v>13</v>
      </c>
      <c r="L94" s="14">
        <f t="shared" si="21"/>
        <v>0.00040397762585456807</v>
      </c>
      <c r="M94" s="17">
        <v>104</v>
      </c>
      <c r="N94" s="11">
        <f t="shared" si="22"/>
        <v>0.0032318210068365445</v>
      </c>
      <c r="O94" s="17">
        <v>1369</v>
      </c>
      <c r="P94" s="14">
        <f t="shared" si="23"/>
        <v>0.0425419515226849</v>
      </c>
      <c r="Q94" s="17">
        <v>30341</v>
      </c>
      <c r="R94" s="11">
        <f t="shared" si="24"/>
        <v>0.942852703542573</v>
      </c>
    </row>
    <row r="95" spans="1:18" ht="12.75">
      <c r="A95" s="12" t="s">
        <v>86</v>
      </c>
      <c r="B95" s="17">
        <f t="shared" si="25"/>
        <v>80404</v>
      </c>
      <c r="C95" s="17">
        <v>73485</v>
      </c>
      <c r="D95" s="14">
        <f t="shared" si="17"/>
        <v>0.9139470673100841</v>
      </c>
      <c r="E95" s="17">
        <v>1513</v>
      </c>
      <c r="F95" s="14">
        <f t="shared" si="18"/>
        <v>0.018817471767573753</v>
      </c>
      <c r="G95" s="17">
        <v>132</v>
      </c>
      <c r="H95" s="14">
        <f t="shared" si="19"/>
        <v>0.0016417093676931497</v>
      </c>
      <c r="I95" s="17">
        <v>4512</v>
      </c>
      <c r="J95" s="14">
        <f t="shared" si="20"/>
        <v>0.056116611113874934</v>
      </c>
      <c r="K95" s="17">
        <v>25</v>
      </c>
      <c r="L95" s="14">
        <f t="shared" si="21"/>
        <v>0.00031092980448733893</v>
      </c>
      <c r="M95" s="17">
        <v>737</v>
      </c>
      <c r="N95" s="11">
        <f t="shared" si="22"/>
        <v>0.009166210636286752</v>
      </c>
      <c r="O95" s="17">
        <v>1459</v>
      </c>
      <c r="P95" s="14">
        <f t="shared" si="23"/>
        <v>0.0181458633898811</v>
      </c>
      <c r="Q95" s="17">
        <v>72170</v>
      </c>
      <c r="R95" s="11">
        <f t="shared" si="24"/>
        <v>0.89759215959405</v>
      </c>
    </row>
    <row r="96" spans="1:18" ht="12.75">
      <c r="A96" s="12" t="s">
        <v>87</v>
      </c>
      <c r="B96" s="17">
        <f t="shared" si="25"/>
        <v>17948</v>
      </c>
      <c r="C96" s="17">
        <v>16487</v>
      </c>
      <c r="D96" s="14">
        <f t="shared" si="17"/>
        <v>0.9185981724983285</v>
      </c>
      <c r="E96" s="17">
        <v>99</v>
      </c>
      <c r="F96" s="14">
        <f t="shared" si="18"/>
        <v>0.00551593492311121</v>
      </c>
      <c r="G96" s="17">
        <v>1136</v>
      </c>
      <c r="H96" s="14">
        <f t="shared" si="19"/>
        <v>0.06329396032984176</v>
      </c>
      <c r="I96" s="17">
        <v>40</v>
      </c>
      <c r="J96" s="14">
        <f t="shared" si="20"/>
        <v>0.0022286605749944283</v>
      </c>
      <c r="K96" s="17">
        <v>0</v>
      </c>
      <c r="L96" s="14">
        <f t="shared" si="21"/>
        <v>0</v>
      </c>
      <c r="M96" s="17">
        <v>186</v>
      </c>
      <c r="N96" s="11">
        <f t="shared" si="22"/>
        <v>0.010363271673724092</v>
      </c>
      <c r="O96" s="17">
        <v>907</v>
      </c>
      <c r="P96" s="14">
        <f t="shared" si="23"/>
        <v>0.050534878537998665</v>
      </c>
      <c r="Q96" s="17">
        <v>15683</v>
      </c>
      <c r="R96" s="11">
        <f t="shared" si="24"/>
        <v>0.8738020949409405</v>
      </c>
    </row>
    <row r="97" spans="1:18" ht="12.75">
      <c r="A97" s="12" t="s">
        <v>88</v>
      </c>
      <c r="B97" s="17">
        <f t="shared" si="25"/>
        <v>6689</v>
      </c>
      <c r="C97" s="17">
        <v>6642</v>
      </c>
      <c r="D97" s="14">
        <f t="shared" si="17"/>
        <v>0.9929735386455375</v>
      </c>
      <c r="E97" s="17">
        <v>2</v>
      </c>
      <c r="F97" s="14">
        <f t="shared" si="18"/>
        <v>0.0002989983555090447</v>
      </c>
      <c r="G97" s="17">
        <v>3</v>
      </c>
      <c r="H97" s="14">
        <f t="shared" si="19"/>
        <v>0.00044849753326356705</v>
      </c>
      <c r="I97" s="17">
        <v>28</v>
      </c>
      <c r="J97" s="14">
        <f t="shared" si="20"/>
        <v>0.004185976977126625</v>
      </c>
      <c r="K97" s="17">
        <v>2</v>
      </c>
      <c r="L97" s="14">
        <f t="shared" si="21"/>
        <v>0.0002989983555090447</v>
      </c>
      <c r="M97" s="17">
        <v>12</v>
      </c>
      <c r="N97" s="11">
        <f t="shared" si="22"/>
        <v>0.0017939901330542682</v>
      </c>
      <c r="O97" s="17">
        <v>263</v>
      </c>
      <c r="P97" s="14">
        <f t="shared" si="23"/>
        <v>0.03931828374943938</v>
      </c>
      <c r="Q97" s="17">
        <v>6382</v>
      </c>
      <c r="R97" s="11">
        <f t="shared" si="24"/>
        <v>0.9541037524293616</v>
      </c>
    </row>
    <row r="98" spans="1:18" ht="12.75">
      <c r="A98" s="12" t="s">
        <v>89</v>
      </c>
      <c r="B98" s="17">
        <f t="shared" si="25"/>
        <v>11993</v>
      </c>
      <c r="C98" s="17">
        <v>11860</v>
      </c>
      <c r="D98" s="14">
        <f t="shared" si="17"/>
        <v>0.9889101976152755</v>
      </c>
      <c r="E98" s="17">
        <v>40</v>
      </c>
      <c r="F98" s="14">
        <f t="shared" si="18"/>
        <v>0.0033352789126990744</v>
      </c>
      <c r="G98" s="17">
        <v>21</v>
      </c>
      <c r="H98" s="14">
        <f t="shared" si="19"/>
        <v>0.0017510214291670142</v>
      </c>
      <c r="I98" s="17">
        <v>40</v>
      </c>
      <c r="J98" s="14">
        <f t="shared" si="20"/>
        <v>0.0033352789126990744</v>
      </c>
      <c r="K98" s="17">
        <v>0</v>
      </c>
      <c r="L98" s="14">
        <f t="shared" si="21"/>
        <v>0</v>
      </c>
      <c r="M98" s="17">
        <v>32</v>
      </c>
      <c r="N98" s="11">
        <f t="shared" si="22"/>
        <v>0.0026682231301592596</v>
      </c>
      <c r="O98" s="17">
        <v>144</v>
      </c>
      <c r="P98" s="14">
        <f t="shared" si="23"/>
        <v>0.012007004085716668</v>
      </c>
      <c r="Q98" s="17">
        <v>11726</v>
      </c>
      <c r="R98" s="11">
        <f t="shared" si="24"/>
        <v>0.9777370132577337</v>
      </c>
    </row>
    <row r="99" spans="1:18" ht="12.75">
      <c r="A99" s="12" t="s">
        <v>90</v>
      </c>
      <c r="B99" s="17">
        <f t="shared" si="25"/>
        <v>7710</v>
      </c>
      <c r="C99" s="17">
        <v>7622</v>
      </c>
      <c r="D99" s="14">
        <f t="shared" si="17"/>
        <v>0.9885862516212711</v>
      </c>
      <c r="E99" s="17">
        <v>2</v>
      </c>
      <c r="F99" s="14">
        <f t="shared" si="18"/>
        <v>0.00025940337224383917</v>
      </c>
      <c r="G99" s="17">
        <v>14</v>
      </c>
      <c r="H99" s="14">
        <f t="shared" si="19"/>
        <v>0.0018158236057068742</v>
      </c>
      <c r="I99" s="17">
        <v>24</v>
      </c>
      <c r="J99" s="14">
        <f t="shared" si="20"/>
        <v>0.0031128404669260703</v>
      </c>
      <c r="K99" s="17">
        <v>9</v>
      </c>
      <c r="L99" s="14">
        <f t="shared" si="21"/>
        <v>0.0011673151750972762</v>
      </c>
      <c r="M99" s="17">
        <v>39</v>
      </c>
      <c r="N99" s="11">
        <f t="shared" si="22"/>
        <v>0.005058365758754864</v>
      </c>
      <c r="O99" s="17">
        <v>76</v>
      </c>
      <c r="P99" s="14">
        <f t="shared" si="23"/>
        <v>0.009857328145265888</v>
      </c>
      <c r="Q99" s="17">
        <v>7559</v>
      </c>
      <c r="R99" s="11">
        <f t="shared" si="24"/>
        <v>0.9804150453955901</v>
      </c>
    </row>
    <row r="100" spans="1:18" ht="12.75">
      <c r="A100" s="12" t="s">
        <v>91</v>
      </c>
      <c r="B100" s="17">
        <f t="shared" si="25"/>
        <v>35798</v>
      </c>
      <c r="C100" s="17">
        <v>34683</v>
      </c>
      <c r="D100" s="14">
        <f t="shared" si="17"/>
        <v>0.9688530085479635</v>
      </c>
      <c r="E100" s="17">
        <v>472</v>
      </c>
      <c r="F100" s="14">
        <f t="shared" si="18"/>
        <v>0.013185094139337394</v>
      </c>
      <c r="G100" s="17">
        <v>124</v>
      </c>
      <c r="H100" s="14">
        <f t="shared" si="19"/>
        <v>0.0034638806637242304</v>
      </c>
      <c r="I100" s="17">
        <v>259</v>
      </c>
      <c r="J100" s="14">
        <f t="shared" si="20"/>
        <v>0.007235041063746578</v>
      </c>
      <c r="K100" s="17">
        <v>4</v>
      </c>
      <c r="L100" s="14">
        <f t="shared" si="21"/>
        <v>0.00011173808592658808</v>
      </c>
      <c r="M100" s="17">
        <v>256</v>
      </c>
      <c r="N100" s="11">
        <f t="shared" si="22"/>
        <v>0.007151237499301637</v>
      </c>
      <c r="O100" s="17">
        <v>2194</v>
      </c>
      <c r="P100" s="14">
        <f t="shared" si="23"/>
        <v>0.06128834013073356</v>
      </c>
      <c r="Q100" s="17">
        <v>32635</v>
      </c>
      <c r="R100" s="11">
        <f t="shared" si="24"/>
        <v>0.9116431085535505</v>
      </c>
    </row>
    <row r="101" spans="1:18" ht="12.75">
      <c r="A101" s="12" t="s">
        <v>92</v>
      </c>
      <c r="B101" s="17">
        <f t="shared" si="25"/>
        <v>42560</v>
      </c>
      <c r="C101" s="17">
        <v>41776</v>
      </c>
      <c r="D101" s="14">
        <f t="shared" si="17"/>
        <v>0.9815789473684211</v>
      </c>
      <c r="E101" s="17">
        <v>170</v>
      </c>
      <c r="F101" s="14">
        <f t="shared" si="18"/>
        <v>0.003994360902255639</v>
      </c>
      <c r="G101" s="17">
        <v>80</v>
      </c>
      <c r="H101" s="14">
        <f t="shared" si="19"/>
        <v>0.0018796992481203006</v>
      </c>
      <c r="I101" s="17">
        <v>196</v>
      </c>
      <c r="J101" s="14">
        <f t="shared" si="20"/>
        <v>0.004605263157894736</v>
      </c>
      <c r="K101" s="17">
        <v>21</v>
      </c>
      <c r="L101" s="14">
        <f t="shared" si="21"/>
        <v>0.000493421052631579</v>
      </c>
      <c r="M101" s="17">
        <v>317</v>
      </c>
      <c r="N101" s="11">
        <f t="shared" si="22"/>
        <v>0.007448308270676692</v>
      </c>
      <c r="O101" s="17">
        <v>536</v>
      </c>
      <c r="P101" s="14">
        <f t="shared" si="23"/>
        <v>0.012593984962406015</v>
      </c>
      <c r="Q101" s="17">
        <v>41272</v>
      </c>
      <c r="R101" s="11">
        <f t="shared" si="24"/>
        <v>0.9697368421052631</v>
      </c>
    </row>
    <row r="102" spans="1:18" ht="12.75">
      <c r="A102" s="12" t="s">
        <v>93</v>
      </c>
      <c r="B102" s="17">
        <f t="shared" si="25"/>
        <v>21300</v>
      </c>
      <c r="C102" s="17">
        <v>21019</v>
      </c>
      <c r="D102" s="14">
        <f t="shared" si="17"/>
        <v>0.9868075117370892</v>
      </c>
      <c r="E102" s="17">
        <v>69</v>
      </c>
      <c r="F102" s="14">
        <f t="shared" si="18"/>
        <v>0.0032394366197183097</v>
      </c>
      <c r="G102" s="17">
        <v>55</v>
      </c>
      <c r="H102" s="14">
        <f t="shared" si="19"/>
        <v>0.0025821596244131454</v>
      </c>
      <c r="I102" s="17">
        <v>68</v>
      </c>
      <c r="J102" s="14">
        <f t="shared" si="20"/>
        <v>0.003192488262910798</v>
      </c>
      <c r="K102" s="17">
        <v>6</v>
      </c>
      <c r="L102" s="14">
        <f t="shared" si="21"/>
        <v>0.00028169014084507044</v>
      </c>
      <c r="M102" s="17">
        <v>83</v>
      </c>
      <c r="N102" s="11">
        <f t="shared" si="22"/>
        <v>0.003896713615023474</v>
      </c>
      <c r="O102" s="17">
        <v>769</v>
      </c>
      <c r="P102" s="14">
        <f t="shared" si="23"/>
        <v>0.03610328638497653</v>
      </c>
      <c r="Q102" s="17">
        <v>20289</v>
      </c>
      <c r="R102" s="11">
        <f t="shared" si="24"/>
        <v>0.9525352112676057</v>
      </c>
    </row>
    <row r="103" spans="1:18" ht="12.75">
      <c r="A103" s="12" t="s">
        <v>94</v>
      </c>
      <c r="B103" s="17">
        <f t="shared" si="25"/>
        <v>6594</v>
      </c>
      <c r="C103" s="17">
        <v>6528</v>
      </c>
      <c r="D103" s="14">
        <f t="shared" si="17"/>
        <v>0.9899909008189263</v>
      </c>
      <c r="E103" s="17">
        <v>5</v>
      </c>
      <c r="F103" s="14">
        <f t="shared" si="18"/>
        <v>0.0007582650894752805</v>
      </c>
      <c r="G103" s="17">
        <v>6</v>
      </c>
      <c r="H103" s="14">
        <f t="shared" si="19"/>
        <v>0.0009099181073703367</v>
      </c>
      <c r="I103" s="17">
        <v>6</v>
      </c>
      <c r="J103" s="14">
        <f t="shared" si="20"/>
        <v>0.0009099181073703367</v>
      </c>
      <c r="K103" s="17">
        <v>16</v>
      </c>
      <c r="L103" s="14">
        <f t="shared" si="21"/>
        <v>0.002426448286320898</v>
      </c>
      <c r="M103" s="17">
        <v>33</v>
      </c>
      <c r="N103" s="11">
        <f t="shared" si="22"/>
        <v>0.005004549590536852</v>
      </c>
      <c r="O103" s="17">
        <v>57</v>
      </c>
      <c r="P103" s="14">
        <f t="shared" si="23"/>
        <v>0.008644222020018199</v>
      </c>
      <c r="Q103" s="17">
        <v>6484</v>
      </c>
      <c r="R103" s="11">
        <f t="shared" si="24"/>
        <v>0.9833181680315438</v>
      </c>
    </row>
    <row r="104" spans="1:18" ht="12.75">
      <c r="A104" s="12" t="s">
        <v>95</v>
      </c>
      <c r="B104" s="17">
        <f t="shared" si="25"/>
        <v>39288</v>
      </c>
      <c r="C104" s="17">
        <v>36970</v>
      </c>
      <c r="D104" s="14">
        <f t="shared" si="17"/>
        <v>0.9409997963754836</v>
      </c>
      <c r="E104" s="17">
        <v>1460</v>
      </c>
      <c r="F104" s="14">
        <f t="shared" si="18"/>
        <v>0.037161474241498675</v>
      </c>
      <c r="G104" s="17">
        <v>162</v>
      </c>
      <c r="H104" s="14">
        <f t="shared" si="19"/>
        <v>0.004123396456933414</v>
      </c>
      <c r="I104" s="17">
        <v>326</v>
      </c>
      <c r="J104" s="14">
        <f t="shared" si="20"/>
        <v>0.008297699042964773</v>
      </c>
      <c r="K104" s="17">
        <v>0</v>
      </c>
      <c r="L104" s="14">
        <f t="shared" si="21"/>
        <v>0</v>
      </c>
      <c r="M104" s="17">
        <v>370</v>
      </c>
      <c r="N104" s="11">
        <f t="shared" si="22"/>
        <v>0.009417633883119527</v>
      </c>
      <c r="O104" s="17">
        <v>1058</v>
      </c>
      <c r="P104" s="14">
        <f t="shared" si="23"/>
        <v>0.026929342292812054</v>
      </c>
      <c r="Q104" s="17">
        <v>36026</v>
      </c>
      <c r="R104" s="11">
        <f t="shared" si="24"/>
        <v>0.9169721034412543</v>
      </c>
    </row>
    <row r="105" spans="1:18" ht="12.75">
      <c r="A105" s="12" t="s">
        <v>96</v>
      </c>
      <c r="B105" s="17">
        <f t="shared" si="25"/>
        <v>11391</v>
      </c>
      <c r="C105" s="17">
        <v>11212</v>
      </c>
      <c r="D105" s="14">
        <f t="shared" si="17"/>
        <v>0.9842858396980072</v>
      </c>
      <c r="E105" s="17">
        <v>18</v>
      </c>
      <c r="F105" s="14">
        <f t="shared" si="18"/>
        <v>0.0015801948907031868</v>
      </c>
      <c r="G105" s="17">
        <v>29</v>
      </c>
      <c r="H105" s="14">
        <f t="shared" si="19"/>
        <v>0.002545869546132912</v>
      </c>
      <c r="I105" s="17">
        <v>98</v>
      </c>
      <c r="J105" s="14">
        <f t="shared" si="20"/>
        <v>0.008603283293828461</v>
      </c>
      <c r="K105" s="17">
        <v>0</v>
      </c>
      <c r="L105" s="14">
        <f t="shared" si="21"/>
        <v>0</v>
      </c>
      <c r="M105" s="17">
        <v>34</v>
      </c>
      <c r="N105" s="11">
        <f t="shared" si="22"/>
        <v>0.0029848125713282415</v>
      </c>
      <c r="O105" s="17">
        <v>248</v>
      </c>
      <c r="P105" s="14">
        <f t="shared" si="23"/>
        <v>0.02177157404968835</v>
      </c>
      <c r="Q105" s="17">
        <v>10968</v>
      </c>
      <c r="R105" s="11">
        <f t="shared" si="24"/>
        <v>0.9628654200684751</v>
      </c>
    </row>
    <row r="106" spans="1:18" ht="12.75">
      <c r="A106" s="12" t="s">
        <v>97</v>
      </c>
      <c r="B106" s="17">
        <f t="shared" si="25"/>
        <v>21188</v>
      </c>
      <c r="C106" s="17">
        <v>20779</v>
      </c>
      <c r="D106" s="14">
        <f t="shared" si="17"/>
        <v>0.9806966207287143</v>
      </c>
      <c r="E106" s="17">
        <v>139</v>
      </c>
      <c r="F106" s="14">
        <f t="shared" si="18"/>
        <v>0.006560317160656976</v>
      </c>
      <c r="G106" s="17">
        <v>12</v>
      </c>
      <c r="H106" s="14">
        <f t="shared" si="19"/>
        <v>0.0005663583160279403</v>
      </c>
      <c r="I106" s="17">
        <v>202</v>
      </c>
      <c r="J106" s="14">
        <f t="shared" si="20"/>
        <v>0.009533698319803663</v>
      </c>
      <c r="K106" s="17">
        <v>0</v>
      </c>
      <c r="L106" s="14">
        <f t="shared" si="21"/>
        <v>0</v>
      </c>
      <c r="M106" s="17">
        <v>56</v>
      </c>
      <c r="N106" s="11">
        <f t="shared" si="22"/>
        <v>0.002643005474797055</v>
      </c>
      <c r="O106" s="17">
        <v>214</v>
      </c>
      <c r="P106" s="14">
        <f t="shared" si="23"/>
        <v>0.010100056635831602</v>
      </c>
      <c r="Q106" s="17">
        <v>20581</v>
      </c>
      <c r="R106" s="11">
        <f t="shared" si="24"/>
        <v>0.9713517085142533</v>
      </c>
    </row>
    <row r="107" spans="1:18" ht="12.75">
      <c r="A107" s="12" t="s">
        <v>98</v>
      </c>
      <c r="B107" s="17">
        <f t="shared" si="25"/>
        <v>103113</v>
      </c>
      <c r="C107" s="17">
        <v>94323</v>
      </c>
      <c r="D107" s="14">
        <f>C107/B107</f>
        <v>0.9147537167961363</v>
      </c>
      <c r="E107" s="17">
        <v>2307</v>
      </c>
      <c r="F107" s="14">
        <f>E107/B107</f>
        <v>0.022373512554188124</v>
      </c>
      <c r="G107" s="17">
        <v>2084</v>
      </c>
      <c r="H107" s="14">
        <f>G107/B107</f>
        <v>0.02021083665493197</v>
      </c>
      <c r="I107" s="17">
        <v>2541</v>
      </c>
      <c r="J107" s="14">
        <f>I107/B107</f>
        <v>0.024642867533676647</v>
      </c>
      <c r="K107" s="17">
        <v>58</v>
      </c>
      <c r="L107" s="14">
        <f>K107/B107</f>
        <v>0.0005624896957706594</v>
      </c>
      <c r="M107" s="17">
        <v>1800</v>
      </c>
      <c r="N107" s="11">
        <f>M107/B107</f>
        <v>0.017456576765296324</v>
      </c>
      <c r="O107" s="17">
        <v>11228</v>
      </c>
      <c r="P107" s="14">
        <f>O107/B107</f>
        <v>0.1088902466226373</v>
      </c>
      <c r="Q107" s="17">
        <v>84117</v>
      </c>
      <c r="R107" s="11">
        <f>Q107/B107</f>
        <v>0.8157749265369061</v>
      </c>
    </row>
    <row r="108" spans="1:18" ht="12.75">
      <c r="A108" s="12" t="s">
        <v>99</v>
      </c>
      <c r="B108" s="17">
        <f t="shared" si="25"/>
        <v>7715</v>
      </c>
      <c r="C108" s="17">
        <v>7635</v>
      </c>
      <c r="D108" s="14">
        <f>C108/B108</f>
        <v>0.9896305897602073</v>
      </c>
      <c r="E108" s="17">
        <v>28</v>
      </c>
      <c r="F108" s="14">
        <f>E108/B108</f>
        <v>0.0036292935839274142</v>
      </c>
      <c r="G108" s="17">
        <v>0</v>
      </c>
      <c r="H108" s="14">
        <f>G108/B108</f>
        <v>0</v>
      </c>
      <c r="I108" s="17">
        <v>15</v>
      </c>
      <c r="J108" s="14">
        <f>I108/B108</f>
        <v>0.0019442644199611147</v>
      </c>
      <c r="K108" s="17">
        <v>0</v>
      </c>
      <c r="L108" s="14">
        <f>K108/B108</f>
        <v>0</v>
      </c>
      <c r="M108" s="17">
        <v>37</v>
      </c>
      <c r="N108" s="11">
        <f>M108/B108</f>
        <v>0.004795852235904083</v>
      </c>
      <c r="O108" s="17">
        <v>140</v>
      </c>
      <c r="P108" s="14">
        <f>O108/B108</f>
        <v>0.01814646791963707</v>
      </c>
      <c r="Q108" s="17">
        <v>7498</v>
      </c>
      <c r="R108" s="11">
        <f>Q108/B108</f>
        <v>0.9718729747245626</v>
      </c>
    </row>
    <row r="109" spans="1:18" ht="12.75">
      <c r="A109" s="12" t="s">
        <v>100</v>
      </c>
      <c r="B109" s="17">
        <f t="shared" si="25"/>
        <v>13648</v>
      </c>
      <c r="C109" s="17">
        <v>13506</v>
      </c>
      <c r="D109" s="14">
        <f>C109/B109</f>
        <v>0.9895955451348183</v>
      </c>
      <c r="E109" s="17">
        <v>27</v>
      </c>
      <c r="F109" s="14">
        <f>E109/B109</f>
        <v>0.0019783118405627196</v>
      </c>
      <c r="G109" s="17">
        <v>29</v>
      </c>
      <c r="H109" s="14">
        <f>G109/B109</f>
        <v>0.0021248534583821806</v>
      </c>
      <c r="I109" s="17">
        <v>42</v>
      </c>
      <c r="J109" s="14">
        <f>I109/B109</f>
        <v>0.003077373974208675</v>
      </c>
      <c r="K109" s="17">
        <v>0</v>
      </c>
      <c r="L109" s="14">
        <f>K109/B109</f>
        <v>0</v>
      </c>
      <c r="M109" s="17">
        <v>44</v>
      </c>
      <c r="N109" s="11">
        <f>M109/B109</f>
        <v>0.003223915592028136</v>
      </c>
      <c r="O109" s="17">
        <v>901</v>
      </c>
      <c r="P109" s="14">
        <f>O109/B109</f>
        <v>0.06601699882766705</v>
      </c>
      <c r="Q109" s="17">
        <v>12629</v>
      </c>
      <c r="R109" s="11">
        <f>Q109/B109</f>
        <v>0.9253370457209847</v>
      </c>
    </row>
    <row r="110" spans="2:13" ht="12.75">
      <c r="B110" s="27"/>
      <c r="C110" s="27"/>
      <c r="D110" s="16"/>
      <c r="E110" s="27"/>
      <c r="F110" s="16"/>
      <c r="G110" s="27"/>
      <c r="H110" s="16"/>
      <c r="I110" s="27"/>
      <c r="J110" s="16"/>
      <c r="K110" s="27"/>
      <c r="L110" s="16"/>
      <c r="M110" s="27"/>
    </row>
    <row r="111" ht="12.75">
      <c r="A111" s="20" t="s">
        <v>124</v>
      </c>
    </row>
    <row r="112" ht="12.75">
      <c r="A112" s="20" t="s">
        <v>125</v>
      </c>
    </row>
    <row r="113" ht="12.75">
      <c r="A113" s="19"/>
    </row>
    <row r="114" ht="12.75">
      <c r="A114" s="3" t="s">
        <v>127</v>
      </c>
    </row>
    <row r="115" ht="12.75">
      <c r="A115" s="18" t="s">
        <v>123</v>
      </c>
    </row>
    <row r="116" ht="12.75">
      <c r="A116" s="3" t="s">
        <v>101</v>
      </c>
    </row>
    <row r="117" ht="12.75">
      <c r="A117" s="18" t="s">
        <v>122</v>
      </c>
    </row>
    <row r="118" ht="12.75">
      <c r="A118" s="3"/>
    </row>
  </sheetData>
  <mergeCells count="17">
    <mergeCell ref="Q6:R6"/>
    <mergeCell ref="K6:L6"/>
    <mergeCell ref="M6:N6"/>
    <mergeCell ref="O6:P6"/>
    <mergeCell ref="C6:D6"/>
    <mergeCell ref="E6:F6"/>
    <mergeCell ref="G6:H6"/>
    <mergeCell ref="I6:J6"/>
    <mergeCell ref="C3:L3"/>
    <mergeCell ref="K4:L4"/>
    <mergeCell ref="Q4:R4"/>
    <mergeCell ref="E5:F5"/>
    <mergeCell ref="G5:H5"/>
    <mergeCell ref="K5:L5"/>
    <mergeCell ref="M5:N5"/>
    <mergeCell ref="O5:P5"/>
    <mergeCell ref="Q5:R5"/>
  </mergeCells>
  <hyperlinks>
    <hyperlink ref="A115" r:id="rId1" display="http://www.census.gov/popest/counties/"/>
    <hyperlink ref="A117" r:id="rId2" display="http://www.iowadatacenter.org"/>
  </hyperlinks>
  <printOptions/>
  <pageMargins left="0.5" right="0.75" top="0.75" bottom="0.75" header="0.5" footer="0.5"/>
  <pageSetup horizontalDpi="600" verticalDpi="600" orientation="landscape" scale="78" r:id="rId3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2005-08-09T20:36:24Z</cp:lastPrinted>
  <dcterms:created xsi:type="dcterms:W3CDTF">2002-08-21T13:35:40Z</dcterms:created>
  <dcterms:modified xsi:type="dcterms:W3CDTF">2005-08-09T21:52:04Z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