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1340" windowHeight="6195" activeTab="0"/>
  </bookViews>
  <sheets>
    <sheet name="Age by Sex" sheetId="1" r:id="rId1"/>
  </sheets>
  <definedNames>
    <definedName name="l">#REF!</definedName>
    <definedName name="same">#REF!</definedName>
    <definedName name="urbanruralage">'Age by Sex'!#REF!</definedName>
  </definedNames>
  <calcPr fullCalcOnLoad="1"/>
</workbook>
</file>

<file path=xl/sharedStrings.xml><?xml version="1.0" encoding="utf-8"?>
<sst xmlns="http://schemas.openxmlformats.org/spreadsheetml/2006/main" count="71" uniqueCount="54">
  <si>
    <t>Urban</t>
  </si>
  <si>
    <t>Rural</t>
  </si>
  <si>
    <t>Total</t>
  </si>
  <si>
    <t>Under 1 year</t>
  </si>
  <si>
    <t>1 year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</si>
  <si>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</si>
  <si>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</si>
  <si>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</si>
  <si>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</si>
  <si>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</si>
  <si>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</si>
  <si>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</si>
  <si>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</si>
  <si>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</si>
  <si>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</si>
  <si>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</si>
  <si>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</si>
  <si>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</si>
  <si>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</si>
  <si>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</si>
  <si>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</si>
  <si>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</si>
  <si>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</si>
  <si>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>20 years</t>
  </si>
  <si>
    <t>21 years</t>
  </si>
  <si>
    <t>22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</si>
  <si>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</si>
  <si>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</si>
  <si>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</si>
  <si>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</si>
  <si>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</si>
  <si>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</si>
  <si>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</si>
  <si>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62 to 64 years</t>
  </si>
  <si>
    <t>60 and 61 years</t>
  </si>
  <si>
    <t>65 and 66 years</t>
  </si>
  <si>
    <t>67 to 69 years</t>
  </si>
  <si>
    <t>70 to 74 years</t>
  </si>
  <si>
    <t>75 to 79 years</t>
  </si>
  <si>
    <t>85 years and over</t>
  </si>
  <si>
    <t>80 to 84 years</t>
  </si>
  <si>
    <t>Number</t>
  </si>
  <si>
    <t>Percent</t>
  </si>
  <si>
    <t>Universe: Total Population</t>
  </si>
  <si>
    <t>Age</t>
  </si>
  <si>
    <t>Source: U.S. Bureau of the Census, Decennial Census</t>
  </si>
  <si>
    <t>Male</t>
  </si>
  <si>
    <t>Female</t>
  </si>
  <si>
    <t>Median Age</t>
  </si>
  <si>
    <t xml:space="preserve">Prepared By: State Library of Iowa, State Data Center Program, 800-248-4483, </t>
  </si>
  <si>
    <t>2000 Census: SF1, Tables PCT12 and P13</t>
  </si>
  <si>
    <t>http://iowadatacenter.org</t>
  </si>
  <si>
    <t>Male and Female by Age and Urban and Rural Status for Iowa: 2000</t>
  </si>
  <si>
    <t>Total population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</si>
</sst>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 quotePrefix="1">
      <alignment horizontal="center"/>
    </xf>
    <xf numFmtId="164" fontId="0" fillId="0" borderId="0" xfId="0" applyNumberFormat="1" applyAlignment="1" quotePrefix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 quotePrefix="1">
      <alignment horizontal="center"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 horizontal="centerContinuous"/>
    </xf>
    <xf numFmtId="3" fontId="1" fillId="2" borderId="3" xfId="0" applyNumberFormat="1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/>
    </xf>
    <xf numFmtId="3" fontId="0" fillId="2" borderId="3" xfId="0" applyNumberForma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0" xfId="19" applyFont="1" applyAlignment="1">
      <alignment horizontal="left" indent="1"/>
    </xf>
    <xf numFmtId="3" fontId="1" fillId="2" borderId="6" xfId="0" applyNumberFormat="1" applyFont="1" applyFill="1" applyBorder="1" applyAlignment="1" quotePrefix="1">
      <alignment horizontal="center"/>
    </xf>
    <xf numFmtId="3" fontId="1" fillId="2" borderId="7" xfId="0" applyNumberFormat="1" applyFont="1" applyFill="1" applyBorder="1" applyAlignment="1" quotePrefix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2" width="10.8515625" style="0" bestFit="1" customWidth="1"/>
    <col min="3" max="3" width="10.140625" style="6" bestFit="1" customWidth="1"/>
    <col min="4" max="4" width="8.00390625" style="0" customWidth="1"/>
    <col min="5" max="5" width="9.421875" style="6" bestFit="1" customWidth="1"/>
    <col min="6" max="6" width="8.00390625" style="0" customWidth="1"/>
    <col min="7" max="7" width="9.28125" style="0" bestFit="1" customWidth="1"/>
    <col min="8" max="8" width="8.140625" style="6" customWidth="1"/>
    <col min="9" max="9" width="8.00390625" style="0" customWidth="1"/>
    <col min="10" max="10" width="8.140625" style="6" customWidth="1"/>
    <col min="11" max="11" width="8.00390625" style="0" customWidth="1"/>
    <col min="12" max="12" width="10.421875" style="0" bestFit="1" customWidth="1"/>
    <col min="13" max="13" width="8.140625" style="6" customWidth="1"/>
    <col min="14" max="14" width="8.00390625" style="0" customWidth="1"/>
    <col min="15" max="15" width="8.140625" style="6" customWidth="1"/>
    <col min="16" max="16" width="8.00390625" style="0" customWidth="1"/>
  </cols>
  <sheetData>
    <row r="1" spans="1:15" s="3" customFormat="1" ht="12.75">
      <c r="A1" s="3" t="s">
        <v>52</v>
      </c>
      <c r="C1" s="5"/>
      <c r="E1" s="5"/>
      <c r="H1" s="5"/>
      <c r="J1" s="5"/>
      <c r="M1" s="5"/>
      <c r="O1" s="5"/>
    </row>
    <row r="2" spans="1:15" s="3" customFormat="1" ht="12.75">
      <c r="A2" s="3" t="s">
        <v>43</v>
      </c>
      <c r="C2" s="5"/>
      <c r="E2" s="5"/>
      <c r="H2" s="5"/>
      <c r="J2" s="5"/>
      <c r="M2" s="5"/>
      <c r="O2" s="5"/>
    </row>
    <row r="3" spans="3:15" s="3" customFormat="1" ht="12.75">
      <c r="C3" s="5"/>
      <c r="E3" s="5"/>
      <c r="H3" s="5"/>
      <c r="J3" s="5"/>
      <c r="M3" s="5"/>
      <c r="O3" s="5"/>
    </row>
    <row r="4" spans="1:16" ht="12.75">
      <c r="A4" s="15"/>
      <c r="B4" s="16" t="s">
        <v>53</v>
      </c>
      <c r="C4" s="17"/>
      <c r="D4" s="18"/>
      <c r="E4" s="17"/>
      <c r="F4" s="19"/>
      <c r="G4" s="16" t="s">
        <v>46</v>
      </c>
      <c r="H4" s="17"/>
      <c r="I4" s="18"/>
      <c r="J4" s="17"/>
      <c r="K4" s="19"/>
      <c r="L4" s="16" t="s">
        <v>47</v>
      </c>
      <c r="M4" s="20"/>
      <c r="N4" s="21"/>
      <c r="O4" s="20"/>
      <c r="P4" s="22"/>
    </row>
    <row r="5" spans="1:16" s="4" customFormat="1" ht="12.75">
      <c r="A5" s="23"/>
      <c r="B5" s="24"/>
      <c r="C5" s="33" t="s">
        <v>0</v>
      </c>
      <c r="D5" s="33"/>
      <c r="E5" s="33" t="s">
        <v>1</v>
      </c>
      <c r="F5" s="33"/>
      <c r="G5" s="25"/>
      <c r="H5" s="33" t="s">
        <v>0</v>
      </c>
      <c r="I5" s="33"/>
      <c r="J5" s="33" t="s">
        <v>1</v>
      </c>
      <c r="K5" s="33"/>
      <c r="L5" s="26"/>
      <c r="M5" s="32" t="s">
        <v>0</v>
      </c>
      <c r="N5" s="32"/>
      <c r="O5" s="32" t="s">
        <v>1</v>
      </c>
      <c r="P5" s="32"/>
    </row>
    <row r="6" spans="1:16" s="4" customFormat="1" ht="12.75">
      <c r="A6" s="27" t="s">
        <v>44</v>
      </c>
      <c r="B6" s="28" t="s">
        <v>2</v>
      </c>
      <c r="C6" s="29" t="s">
        <v>41</v>
      </c>
      <c r="D6" s="30" t="s">
        <v>42</v>
      </c>
      <c r="E6" s="29" t="s">
        <v>41</v>
      </c>
      <c r="F6" s="30" t="s">
        <v>42</v>
      </c>
      <c r="G6" s="28" t="s">
        <v>2</v>
      </c>
      <c r="H6" s="29" t="s">
        <v>41</v>
      </c>
      <c r="I6" s="30" t="s">
        <v>42</v>
      </c>
      <c r="J6" s="29" t="s">
        <v>41</v>
      </c>
      <c r="K6" s="30" t="s">
        <v>42</v>
      </c>
      <c r="L6" s="28" t="s">
        <v>2</v>
      </c>
      <c r="M6" s="29" t="s">
        <v>41</v>
      </c>
      <c r="N6" s="30" t="s">
        <v>42</v>
      </c>
      <c r="O6" s="29" t="s">
        <v>41</v>
      </c>
      <c r="P6" s="30" t="s">
        <v>42</v>
      </c>
    </row>
    <row r="7" spans="7:10" ht="13.5" customHeight="1">
      <c r="G7" s="2"/>
      <c r="H7" s="7"/>
      <c r="I7" s="1"/>
      <c r="J7" s="7"/>
    </row>
    <row r="8" spans="1:16" ht="12.75">
      <c r="A8" s="2" t="s">
        <v>2</v>
      </c>
      <c r="B8" s="6">
        <f>SUM(C8,E8)</f>
        <v>2926324</v>
      </c>
      <c r="C8" s="7">
        <v>1786683</v>
      </c>
      <c r="D8" s="8">
        <f>C8/B8</f>
        <v>0.6105554272185855</v>
      </c>
      <c r="E8" s="7">
        <v>1139641</v>
      </c>
      <c r="F8" s="8">
        <f>E8/B8</f>
        <v>0.3894445727814145</v>
      </c>
      <c r="G8" s="6">
        <v>1435515</v>
      </c>
      <c r="H8" s="6">
        <v>864474</v>
      </c>
      <c r="I8" s="8">
        <f>H8/G8</f>
        <v>0.6022047836490737</v>
      </c>
      <c r="J8" s="6">
        <v>571041</v>
      </c>
      <c r="K8" s="9">
        <f>J8/G8</f>
        <v>0.3977952163509263</v>
      </c>
      <c r="L8" s="6">
        <v>1490809</v>
      </c>
      <c r="M8" s="6">
        <v>922958</v>
      </c>
      <c r="N8" s="8">
        <f>M8/L8</f>
        <v>0.6190987577885564</v>
      </c>
      <c r="O8" s="6">
        <v>567851</v>
      </c>
      <c r="P8" s="9">
        <f>O8/L8</f>
        <v>0.38090124221144356</v>
      </c>
    </row>
    <row r="9" spans="1:16" ht="12.75">
      <c r="A9" s="2" t="s">
        <v>3</v>
      </c>
      <c r="B9" s="6">
        <v>37338</v>
      </c>
      <c r="C9" s="7">
        <v>24492</v>
      </c>
      <c r="D9" s="8">
        <f aca="true" t="shared" si="0" ref="D9:D46">C9/B9</f>
        <v>0.6559537200707054</v>
      </c>
      <c r="E9" s="7">
        <v>12846</v>
      </c>
      <c r="F9" s="8">
        <f aca="true" t="shared" si="1" ref="F9:F46">E9/B9</f>
        <v>0.34404627992929454</v>
      </c>
      <c r="G9" s="6">
        <v>19132</v>
      </c>
      <c r="H9" s="6">
        <v>12528</v>
      </c>
      <c r="I9" s="8">
        <f aca="true" t="shared" si="2" ref="I9:I46">H9/G9</f>
        <v>0.6548191511603596</v>
      </c>
      <c r="J9" s="6">
        <v>6604</v>
      </c>
      <c r="K9" s="9">
        <f aca="true" t="shared" si="3" ref="K9:K46">J9/G9</f>
        <v>0.3451808488396404</v>
      </c>
      <c r="L9" s="6">
        <v>18206</v>
      </c>
      <c r="M9" s="6">
        <v>11964</v>
      </c>
      <c r="N9" s="8">
        <f aca="true" t="shared" si="4" ref="N9:N46">M9/L9</f>
        <v>0.657145995825552</v>
      </c>
      <c r="O9" s="6">
        <v>6242</v>
      </c>
      <c r="P9" s="9">
        <f aca="true" t="shared" si="5" ref="P9:P46">O9/L9</f>
        <v>0.342854004174448</v>
      </c>
    </row>
    <row r="10" spans="1:16" ht="12.75">
      <c r="A10" s="2" t="s">
        <v>4</v>
      </c>
      <c r="B10" s="6">
        <v>37786</v>
      </c>
      <c r="C10" s="7">
        <v>24444</v>
      </c>
      <c r="D10" s="8">
        <f t="shared" si="0"/>
        <v>0.6469062615783624</v>
      </c>
      <c r="E10" s="7">
        <v>13342</v>
      </c>
      <c r="F10" s="8">
        <f t="shared" si="1"/>
        <v>0.35309373842163766</v>
      </c>
      <c r="G10" s="6">
        <v>19344</v>
      </c>
      <c r="H10" s="6">
        <v>12543</v>
      </c>
      <c r="I10" s="8">
        <f t="shared" si="2"/>
        <v>0.6484181141439206</v>
      </c>
      <c r="J10" s="6">
        <v>6801</v>
      </c>
      <c r="K10" s="9">
        <f t="shared" si="3"/>
        <v>0.3515818858560794</v>
      </c>
      <c r="L10" s="6">
        <v>18442</v>
      </c>
      <c r="M10" s="6">
        <v>11901</v>
      </c>
      <c r="N10" s="8">
        <f t="shared" si="4"/>
        <v>0.6453204641579005</v>
      </c>
      <c r="O10" s="6">
        <v>6541</v>
      </c>
      <c r="P10" s="9">
        <f t="shared" si="5"/>
        <v>0.35467953584209955</v>
      </c>
    </row>
    <row r="11" spans="1:16" ht="12.75">
      <c r="A11" s="2" t="s">
        <v>5</v>
      </c>
      <c r="B11" s="6">
        <v>37364</v>
      </c>
      <c r="C11" s="7">
        <v>23764</v>
      </c>
      <c r="D11" s="8">
        <f t="shared" si="0"/>
        <v>0.6360132748099775</v>
      </c>
      <c r="E11" s="7">
        <v>13600</v>
      </c>
      <c r="F11" s="8">
        <f t="shared" si="1"/>
        <v>0.3639867251900225</v>
      </c>
      <c r="G11" s="6">
        <v>19165</v>
      </c>
      <c r="H11" s="6">
        <v>12279</v>
      </c>
      <c r="I11" s="8">
        <f t="shared" si="2"/>
        <v>0.6406991912340203</v>
      </c>
      <c r="J11" s="6">
        <v>6886</v>
      </c>
      <c r="K11" s="9">
        <f t="shared" si="3"/>
        <v>0.35930080876597964</v>
      </c>
      <c r="L11" s="6">
        <v>18199</v>
      </c>
      <c r="M11" s="6">
        <v>11485</v>
      </c>
      <c r="N11" s="8">
        <f t="shared" si="4"/>
        <v>0.6310786306939942</v>
      </c>
      <c r="O11" s="6">
        <v>6714</v>
      </c>
      <c r="P11" s="9">
        <f t="shared" si="5"/>
        <v>0.36892136930600583</v>
      </c>
    </row>
    <row r="12" spans="1:16" ht="12.75">
      <c r="A12" s="2" t="s">
        <v>6</v>
      </c>
      <c r="B12" s="6">
        <v>37743</v>
      </c>
      <c r="C12" s="7">
        <v>23926</v>
      </c>
      <c r="D12" s="8">
        <f t="shared" si="0"/>
        <v>0.6339188723736852</v>
      </c>
      <c r="E12" s="7">
        <v>13817</v>
      </c>
      <c r="F12" s="8">
        <f t="shared" si="1"/>
        <v>0.36608112762631484</v>
      </c>
      <c r="G12" s="6">
        <v>19406</v>
      </c>
      <c r="H12" s="6">
        <v>12231</v>
      </c>
      <c r="I12" s="8">
        <f t="shared" si="2"/>
        <v>0.6302689889724827</v>
      </c>
      <c r="J12" s="6">
        <v>7175</v>
      </c>
      <c r="K12" s="9">
        <f t="shared" si="3"/>
        <v>0.36973101102751726</v>
      </c>
      <c r="L12" s="6">
        <v>18337</v>
      </c>
      <c r="M12" s="6">
        <v>11695</v>
      </c>
      <c r="N12" s="8">
        <f t="shared" si="4"/>
        <v>0.6377815346021705</v>
      </c>
      <c r="O12" s="6">
        <v>6642</v>
      </c>
      <c r="P12" s="9">
        <f t="shared" si="5"/>
        <v>0.36221846539782954</v>
      </c>
    </row>
    <row r="13" spans="1:16" ht="12.75">
      <c r="A13" s="2" t="s">
        <v>7</v>
      </c>
      <c r="B13" s="6">
        <v>38182</v>
      </c>
      <c r="C13" s="7">
        <v>23609</v>
      </c>
      <c r="D13" s="8">
        <f t="shared" si="0"/>
        <v>0.6183280079618668</v>
      </c>
      <c r="E13" s="7">
        <v>14573</v>
      </c>
      <c r="F13" s="8">
        <f t="shared" si="1"/>
        <v>0.3816719920381332</v>
      </c>
      <c r="G13" s="6">
        <v>19676</v>
      </c>
      <c r="H13" s="6">
        <v>12130</v>
      </c>
      <c r="I13" s="8">
        <f t="shared" si="2"/>
        <v>0.6164870908721285</v>
      </c>
      <c r="J13" s="6">
        <v>7546</v>
      </c>
      <c r="K13" s="9">
        <f t="shared" si="3"/>
        <v>0.3835129091278715</v>
      </c>
      <c r="L13" s="6">
        <v>18506</v>
      </c>
      <c r="M13" s="6">
        <v>11479</v>
      </c>
      <c r="N13" s="8">
        <f t="shared" si="4"/>
        <v>0.6202853128715011</v>
      </c>
      <c r="O13" s="6">
        <v>7027</v>
      </c>
      <c r="P13" s="9">
        <f t="shared" si="5"/>
        <v>0.3797146871284989</v>
      </c>
    </row>
    <row r="14" spans="1:16" ht="12.75">
      <c r="A14" s="2" t="s">
        <v>8</v>
      </c>
      <c r="B14" s="6">
        <v>38649</v>
      </c>
      <c r="C14" s="7">
        <v>23436</v>
      </c>
      <c r="D14" s="8">
        <f t="shared" si="0"/>
        <v>0.606380501436001</v>
      </c>
      <c r="E14" s="7">
        <v>15213</v>
      </c>
      <c r="F14" s="8">
        <f t="shared" si="1"/>
        <v>0.3936194985639991</v>
      </c>
      <c r="G14" s="6">
        <v>19757</v>
      </c>
      <c r="H14" s="6">
        <v>12009</v>
      </c>
      <c r="I14" s="8">
        <f t="shared" si="2"/>
        <v>0.6078351976514653</v>
      </c>
      <c r="J14" s="6">
        <v>7748</v>
      </c>
      <c r="K14" s="9">
        <f t="shared" si="3"/>
        <v>0.3921648023485347</v>
      </c>
      <c r="L14" s="6">
        <v>18892</v>
      </c>
      <c r="M14" s="6">
        <v>11427</v>
      </c>
      <c r="N14" s="8">
        <f t="shared" si="4"/>
        <v>0.6048591996612322</v>
      </c>
      <c r="O14" s="6">
        <v>7465</v>
      </c>
      <c r="P14" s="9">
        <f t="shared" si="5"/>
        <v>0.39514080033876775</v>
      </c>
    </row>
    <row r="15" spans="1:16" ht="12.75">
      <c r="A15" s="2" t="s">
        <v>9</v>
      </c>
      <c r="B15" s="6">
        <v>39441</v>
      </c>
      <c r="C15" s="7">
        <v>23790</v>
      </c>
      <c r="D15" s="8">
        <f t="shared" si="0"/>
        <v>0.6031794325701682</v>
      </c>
      <c r="E15" s="7">
        <v>15651</v>
      </c>
      <c r="F15" s="8">
        <f t="shared" si="1"/>
        <v>0.3968205674298319</v>
      </c>
      <c r="G15" s="6">
        <v>20225</v>
      </c>
      <c r="H15" s="6">
        <v>12126</v>
      </c>
      <c r="I15" s="8">
        <f t="shared" si="2"/>
        <v>0.5995550061804698</v>
      </c>
      <c r="J15" s="6">
        <v>8099</v>
      </c>
      <c r="K15" s="9">
        <f t="shared" si="3"/>
        <v>0.4004449938195303</v>
      </c>
      <c r="L15" s="6">
        <v>19216</v>
      </c>
      <c r="M15" s="6">
        <v>11664</v>
      </c>
      <c r="N15" s="8">
        <f t="shared" si="4"/>
        <v>0.6069941715237303</v>
      </c>
      <c r="O15" s="6">
        <v>7552</v>
      </c>
      <c r="P15" s="9">
        <f t="shared" si="5"/>
        <v>0.3930058284762698</v>
      </c>
    </row>
    <row r="16" spans="1:16" ht="12.75">
      <c r="A16" s="2" t="s">
        <v>10</v>
      </c>
      <c r="B16" s="6">
        <v>40704</v>
      </c>
      <c r="C16" s="7">
        <v>24172</v>
      </c>
      <c r="D16" s="8">
        <f t="shared" si="0"/>
        <v>0.5938482704402516</v>
      </c>
      <c r="E16" s="7">
        <v>16532</v>
      </c>
      <c r="F16" s="8">
        <f t="shared" si="1"/>
        <v>0.40615172955974843</v>
      </c>
      <c r="G16" s="6">
        <v>20898</v>
      </c>
      <c r="H16" s="6">
        <v>12254</v>
      </c>
      <c r="I16" s="8">
        <f t="shared" si="2"/>
        <v>0.5863719016173796</v>
      </c>
      <c r="J16" s="6">
        <v>8644</v>
      </c>
      <c r="K16" s="9">
        <f t="shared" si="3"/>
        <v>0.4136280983826203</v>
      </c>
      <c r="L16" s="6">
        <v>19806</v>
      </c>
      <c r="M16" s="6">
        <v>11918</v>
      </c>
      <c r="N16" s="8">
        <f t="shared" si="4"/>
        <v>0.6017368474199738</v>
      </c>
      <c r="O16" s="6">
        <v>7888</v>
      </c>
      <c r="P16" s="9">
        <f t="shared" si="5"/>
        <v>0.39826315258002626</v>
      </c>
    </row>
    <row r="17" spans="1:16" ht="12.75">
      <c r="A17" s="2" t="s">
        <v>11</v>
      </c>
      <c r="B17" s="6">
        <v>41407</v>
      </c>
      <c r="C17" s="7">
        <v>24430</v>
      </c>
      <c r="D17" s="8">
        <f t="shared" si="0"/>
        <v>0.5899968604342261</v>
      </c>
      <c r="E17" s="7">
        <v>16977</v>
      </c>
      <c r="F17" s="8">
        <f t="shared" si="1"/>
        <v>0.4100031395657739</v>
      </c>
      <c r="G17" s="6">
        <v>21086</v>
      </c>
      <c r="H17" s="6">
        <v>12405</v>
      </c>
      <c r="I17" s="8">
        <f t="shared" si="2"/>
        <v>0.5883050365171204</v>
      </c>
      <c r="J17" s="6">
        <v>8681</v>
      </c>
      <c r="K17" s="9">
        <f t="shared" si="3"/>
        <v>0.41169496348287965</v>
      </c>
      <c r="L17" s="6">
        <v>20321</v>
      </c>
      <c r="M17" s="6">
        <v>12025</v>
      </c>
      <c r="N17" s="8">
        <f t="shared" si="4"/>
        <v>0.591752374391024</v>
      </c>
      <c r="O17" s="6">
        <v>8296</v>
      </c>
      <c r="P17" s="9">
        <f t="shared" si="5"/>
        <v>0.40824762560897593</v>
      </c>
    </row>
    <row r="18" spans="1:16" ht="12.75">
      <c r="A18" s="2" t="s">
        <v>12</v>
      </c>
      <c r="B18" s="6">
        <v>42402</v>
      </c>
      <c r="C18" s="7">
        <v>24673</v>
      </c>
      <c r="D18" s="8">
        <f t="shared" si="0"/>
        <v>0.5818829300504693</v>
      </c>
      <c r="E18" s="7">
        <v>17729</v>
      </c>
      <c r="F18" s="8">
        <f t="shared" si="1"/>
        <v>0.4181170699495307</v>
      </c>
      <c r="G18" s="6">
        <v>21856</v>
      </c>
      <c r="H18" s="6">
        <v>12697</v>
      </c>
      <c r="I18" s="8">
        <f t="shared" si="2"/>
        <v>0.5809388726207906</v>
      </c>
      <c r="J18" s="6">
        <v>9159</v>
      </c>
      <c r="K18" s="9">
        <f t="shared" si="3"/>
        <v>0.41906112737920936</v>
      </c>
      <c r="L18" s="6">
        <v>20546</v>
      </c>
      <c r="M18" s="6">
        <v>11976</v>
      </c>
      <c r="N18" s="8">
        <f t="shared" si="4"/>
        <v>0.5828871799863721</v>
      </c>
      <c r="O18" s="6">
        <v>8570</v>
      </c>
      <c r="P18" s="9">
        <f t="shared" si="5"/>
        <v>0.417112820013628</v>
      </c>
    </row>
    <row r="19" spans="1:16" ht="12.75">
      <c r="A19" s="2" t="s">
        <v>13</v>
      </c>
      <c r="B19" s="6">
        <v>42623</v>
      </c>
      <c r="C19" s="7">
        <v>24396</v>
      </c>
      <c r="D19" s="8">
        <f t="shared" si="0"/>
        <v>0.572367031884194</v>
      </c>
      <c r="E19" s="7">
        <v>18227</v>
      </c>
      <c r="F19" s="8">
        <f t="shared" si="1"/>
        <v>0.42763296811580603</v>
      </c>
      <c r="G19" s="6">
        <v>21855</v>
      </c>
      <c r="H19" s="6">
        <v>12455</v>
      </c>
      <c r="I19" s="8">
        <f t="shared" si="2"/>
        <v>0.5698924731182796</v>
      </c>
      <c r="J19" s="6">
        <v>9400</v>
      </c>
      <c r="K19" s="9">
        <f t="shared" si="3"/>
        <v>0.43010752688172044</v>
      </c>
      <c r="L19" s="6">
        <v>20768</v>
      </c>
      <c r="M19" s="6">
        <v>11941</v>
      </c>
      <c r="N19" s="8">
        <f t="shared" si="4"/>
        <v>0.5749711093990755</v>
      </c>
      <c r="O19" s="6">
        <v>8827</v>
      </c>
      <c r="P19" s="9">
        <f t="shared" si="5"/>
        <v>0.4250288906009245</v>
      </c>
    </row>
    <row r="20" spans="1:16" ht="12.75">
      <c r="A20" s="2" t="s">
        <v>14</v>
      </c>
      <c r="B20" s="6">
        <v>41769</v>
      </c>
      <c r="C20" s="7">
        <v>23668</v>
      </c>
      <c r="D20" s="8">
        <f t="shared" si="0"/>
        <v>0.5666403313462137</v>
      </c>
      <c r="E20" s="7">
        <v>18101</v>
      </c>
      <c r="F20" s="8">
        <f t="shared" si="1"/>
        <v>0.4333596686537863</v>
      </c>
      <c r="G20" s="6">
        <v>21499</v>
      </c>
      <c r="H20" s="6">
        <v>12245</v>
      </c>
      <c r="I20" s="8">
        <f t="shared" si="2"/>
        <v>0.569561374947672</v>
      </c>
      <c r="J20" s="6">
        <v>9254</v>
      </c>
      <c r="K20" s="9">
        <f t="shared" si="3"/>
        <v>0.430438625052328</v>
      </c>
      <c r="L20" s="6">
        <v>20270</v>
      </c>
      <c r="M20" s="6">
        <v>11423</v>
      </c>
      <c r="N20" s="8">
        <f t="shared" si="4"/>
        <v>0.5635421805624075</v>
      </c>
      <c r="O20" s="6">
        <v>8847</v>
      </c>
      <c r="P20" s="9">
        <f t="shared" si="5"/>
        <v>0.4364578194375925</v>
      </c>
    </row>
    <row r="21" spans="1:16" ht="12.75">
      <c r="A21" s="2" t="s">
        <v>15</v>
      </c>
      <c r="B21" s="6">
        <v>41471</v>
      </c>
      <c r="C21" s="7">
        <v>23389</v>
      </c>
      <c r="D21" s="8">
        <f t="shared" si="0"/>
        <v>0.5639844710761737</v>
      </c>
      <c r="E21" s="7">
        <v>18082</v>
      </c>
      <c r="F21" s="8">
        <f t="shared" si="1"/>
        <v>0.4360155289238263</v>
      </c>
      <c r="G21" s="6">
        <v>21282</v>
      </c>
      <c r="H21" s="6">
        <v>11941</v>
      </c>
      <c r="I21" s="8">
        <f t="shared" si="2"/>
        <v>0.5610844845409266</v>
      </c>
      <c r="J21" s="6">
        <v>9341</v>
      </c>
      <c r="K21" s="9">
        <f t="shared" si="3"/>
        <v>0.43891551545907337</v>
      </c>
      <c r="L21" s="6">
        <v>20189</v>
      </c>
      <c r="M21" s="6">
        <v>11448</v>
      </c>
      <c r="N21" s="8">
        <f t="shared" si="4"/>
        <v>0.5670414582198227</v>
      </c>
      <c r="O21" s="6">
        <v>8741</v>
      </c>
      <c r="P21" s="9">
        <f t="shared" si="5"/>
        <v>0.43295854178017734</v>
      </c>
    </row>
    <row r="22" spans="1:16" ht="12.75">
      <c r="A22" s="2" t="s">
        <v>16</v>
      </c>
      <c r="B22" s="6">
        <v>41525</v>
      </c>
      <c r="C22" s="7">
        <v>23336</v>
      </c>
      <c r="D22" s="8">
        <f t="shared" si="0"/>
        <v>0.5619747140276942</v>
      </c>
      <c r="E22" s="7">
        <v>18189</v>
      </c>
      <c r="F22" s="8">
        <f t="shared" si="1"/>
        <v>0.43802528597230583</v>
      </c>
      <c r="G22" s="6">
        <v>21324</v>
      </c>
      <c r="H22" s="6">
        <v>11954</v>
      </c>
      <c r="I22" s="8">
        <f t="shared" si="2"/>
        <v>0.5605890076908647</v>
      </c>
      <c r="J22" s="6">
        <v>9370</v>
      </c>
      <c r="K22" s="9">
        <f t="shared" si="3"/>
        <v>0.4394109923091353</v>
      </c>
      <c r="L22" s="6">
        <v>20201</v>
      </c>
      <c r="M22" s="6">
        <v>11382</v>
      </c>
      <c r="N22" s="8">
        <f t="shared" si="4"/>
        <v>0.5634374535914064</v>
      </c>
      <c r="O22" s="6">
        <v>8819</v>
      </c>
      <c r="P22" s="9">
        <f t="shared" si="5"/>
        <v>0.43656254640859365</v>
      </c>
    </row>
    <row r="23" spans="1:16" ht="12.75">
      <c r="A23" s="2" t="s">
        <v>17</v>
      </c>
      <c r="B23" s="6">
        <v>43159</v>
      </c>
      <c r="C23" s="7">
        <v>24086</v>
      </c>
      <c r="D23" s="8">
        <f t="shared" si="0"/>
        <v>0.5580759517134317</v>
      </c>
      <c r="E23" s="7">
        <v>19073</v>
      </c>
      <c r="F23" s="8">
        <f t="shared" si="1"/>
        <v>0.4419240482865683</v>
      </c>
      <c r="G23" s="6">
        <v>22141</v>
      </c>
      <c r="H23" s="6">
        <v>12303</v>
      </c>
      <c r="I23" s="8">
        <f t="shared" si="2"/>
        <v>0.555665959080439</v>
      </c>
      <c r="J23" s="6">
        <v>9838</v>
      </c>
      <c r="K23" s="9">
        <f t="shared" si="3"/>
        <v>0.44433404091956097</v>
      </c>
      <c r="L23" s="6">
        <v>21018</v>
      </c>
      <c r="M23" s="6">
        <v>11783</v>
      </c>
      <c r="N23" s="8">
        <f t="shared" si="4"/>
        <v>0.5606147111999239</v>
      </c>
      <c r="O23" s="6">
        <v>9235</v>
      </c>
      <c r="P23" s="9">
        <f t="shared" si="5"/>
        <v>0.4393852888000761</v>
      </c>
    </row>
    <row r="24" spans="1:16" ht="12.75">
      <c r="A24" s="2" t="s">
        <v>18</v>
      </c>
      <c r="B24" s="6">
        <v>43759</v>
      </c>
      <c r="C24" s="7">
        <v>24073</v>
      </c>
      <c r="D24" s="8">
        <f t="shared" si="0"/>
        <v>0.5501268310518979</v>
      </c>
      <c r="E24" s="7">
        <v>19686</v>
      </c>
      <c r="F24" s="8">
        <f t="shared" si="1"/>
        <v>0.4498731689481021</v>
      </c>
      <c r="G24" s="6">
        <v>22491</v>
      </c>
      <c r="H24" s="6">
        <v>12298</v>
      </c>
      <c r="I24" s="8">
        <f t="shared" si="2"/>
        <v>0.5467964963763283</v>
      </c>
      <c r="J24" s="6">
        <v>10193</v>
      </c>
      <c r="K24" s="9">
        <f t="shared" si="3"/>
        <v>0.4532035036236717</v>
      </c>
      <c r="L24" s="6">
        <v>21268</v>
      </c>
      <c r="M24" s="6">
        <v>11775</v>
      </c>
      <c r="N24" s="8">
        <f t="shared" si="4"/>
        <v>0.5536486740643219</v>
      </c>
      <c r="O24" s="6">
        <v>9493</v>
      </c>
      <c r="P24" s="9">
        <f t="shared" si="5"/>
        <v>0.446351325935678</v>
      </c>
    </row>
    <row r="25" spans="1:16" ht="12.75">
      <c r="A25" s="2" t="s">
        <v>19</v>
      </c>
      <c r="B25" s="6">
        <v>43617</v>
      </c>
      <c r="C25" s="7">
        <v>24181</v>
      </c>
      <c r="D25" s="8">
        <f t="shared" si="0"/>
        <v>0.5543939289726483</v>
      </c>
      <c r="E25" s="7">
        <v>19436</v>
      </c>
      <c r="F25" s="8">
        <f t="shared" si="1"/>
        <v>0.4456060710273517</v>
      </c>
      <c r="G25" s="6">
        <v>22499</v>
      </c>
      <c r="H25" s="6">
        <v>12389</v>
      </c>
      <c r="I25" s="8">
        <f t="shared" si="2"/>
        <v>0.5506466954086848</v>
      </c>
      <c r="J25" s="6">
        <v>10110</v>
      </c>
      <c r="K25" s="9">
        <f t="shared" si="3"/>
        <v>0.4493533045913152</v>
      </c>
      <c r="L25" s="6">
        <v>21118</v>
      </c>
      <c r="M25" s="6">
        <v>11792</v>
      </c>
      <c r="N25" s="8">
        <f t="shared" si="4"/>
        <v>0.5583862108154182</v>
      </c>
      <c r="O25" s="6">
        <v>9326</v>
      </c>
      <c r="P25" s="9">
        <f t="shared" si="5"/>
        <v>0.4416137891845819</v>
      </c>
    </row>
    <row r="26" spans="1:16" ht="12.75">
      <c r="A26" s="2" t="s">
        <v>20</v>
      </c>
      <c r="B26" s="6">
        <v>44699</v>
      </c>
      <c r="C26" s="7">
        <v>24840</v>
      </c>
      <c r="D26" s="8">
        <f t="shared" si="0"/>
        <v>0.5557171301371395</v>
      </c>
      <c r="E26" s="7">
        <v>19859</v>
      </c>
      <c r="F26" s="8">
        <f t="shared" si="1"/>
        <v>0.4442828698628605</v>
      </c>
      <c r="G26" s="6">
        <v>23074</v>
      </c>
      <c r="H26" s="6">
        <v>12714</v>
      </c>
      <c r="I26" s="8">
        <f t="shared" si="2"/>
        <v>0.5510097945739794</v>
      </c>
      <c r="J26" s="6">
        <v>10360</v>
      </c>
      <c r="K26" s="9">
        <f t="shared" si="3"/>
        <v>0.44899020542602064</v>
      </c>
      <c r="L26" s="6">
        <v>21625</v>
      </c>
      <c r="M26" s="6">
        <v>12126</v>
      </c>
      <c r="N26" s="8">
        <f t="shared" si="4"/>
        <v>0.5607398843930635</v>
      </c>
      <c r="O26" s="6">
        <v>9499</v>
      </c>
      <c r="P26" s="9">
        <f t="shared" si="5"/>
        <v>0.4392601156069364</v>
      </c>
    </row>
    <row r="27" spans="1:16" ht="12.75">
      <c r="A27" s="2" t="s">
        <v>21</v>
      </c>
      <c r="B27" s="6">
        <v>46327</v>
      </c>
      <c r="C27" s="7">
        <v>29006</v>
      </c>
      <c r="D27" s="8">
        <f t="shared" si="0"/>
        <v>0.6261143609558141</v>
      </c>
      <c r="E27" s="7">
        <v>17321</v>
      </c>
      <c r="F27" s="8">
        <f t="shared" si="1"/>
        <v>0.37388563904418587</v>
      </c>
      <c r="G27" s="6">
        <v>23627</v>
      </c>
      <c r="H27" s="6">
        <v>14255</v>
      </c>
      <c r="I27" s="8">
        <f t="shared" si="2"/>
        <v>0.6033351673932366</v>
      </c>
      <c r="J27" s="6">
        <v>9372</v>
      </c>
      <c r="K27" s="9">
        <f t="shared" si="3"/>
        <v>0.39666483260676344</v>
      </c>
      <c r="L27" s="6">
        <v>22700</v>
      </c>
      <c r="M27" s="6">
        <v>14751</v>
      </c>
      <c r="N27" s="8">
        <f t="shared" si="4"/>
        <v>0.6498237885462556</v>
      </c>
      <c r="O27" s="6">
        <v>7949</v>
      </c>
      <c r="P27" s="9">
        <f t="shared" si="5"/>
        <v>0.3501762114537445</v>
      </c>
    </row>
    <row r="28" spans="1:16" ht="12.75">
      <c r="A28" s="2" t="s">
        <v>22</v>
      </c>
      <c r="B28" s="6">
        <v>48018</v>
      </c>
      <c r="C28" s="7">
        <v>35872</v>
      </c>
      <c r="D28" s="8">
        <f t="shared" si="0"/>
        <v>0.747053188387688</v>
      </c>
      <c r="E28" s="7">
        <v>12146</v>
      </c>
      <c r="F28" s="8">
        <f t="shared" si="1"/>
        <v>0.25294681161231203</v>
      </c>
      <c r="G28" s="6">
        <v>24085</v>
      </c>
      <c r="H28" s="6">
        <v>17291</v>
      </c>
      <c r="I28" s="8">
        <f t="shared" si="2"/>
        <v>0.7179157151754204</v>
      </c>
      <c r="J28" s="6">
        <v>6794</v>
      </c>
      <c r="K28" s="9">
        <f t="shared" si="3"/>
        <v>0.2820842848245796</v>
      </c>
      <c r="L28" s="6">
        <v>23933</v>
      </c>
      <c r="M28" s="6">
        <v>18581</v>
      </c>
      <c r="N28" s="8">
        <f t="shared" si="4"/>
        <v>0.7763757155392136</v>
      </c>
      <c r="O28" s="6">
        <v>5352</v>
      </c>
      <c r="P28" s="9">
        <f t="shared" si="5"/>
        <v>0.22362428446078636</v>
      </c>
    </row>
    <row r="29" spans="1:16" ht="12.75">
      <c r="A29" s="2" t="s">
        <v>23</v>
      </c>
      <c r="B29" s="6">
        <v>47185</v>
      </c>
      <c r="C29" s="7">
        <v>35969</v>
      </c>
      <c r="D29" s="8">
        <f t="shared" si="0"/>
        <v>0.7622973402564375</v>
      </c>
      <c r="E29" s="7">
        <v>11216</v>
      </c>
      <c r="F29" s="8">
        <f t="shared" si="1"/>
        <v>0.23770265974356258</v>
      </c>
      <c r="G29" s="6">
        <v>23900</v>
      </c>
      <c r="H29" s="6">
        <v>17655</v>
      </c>
      <c r="I29" s="8">
        <f t="shared" si="2"/>
        <v>0.7387029288702929</v>
      </c>
      <c r="J29" s="6">
        <v>6245</v>
      </c>
      <c r="K29" s="9">
        <f t="shared" si="3"/>
        <v>0.2612970711297071</v>
      </c>
      <c r="L29" s="6">
        <v>23285</v>
      </c>
      <c r="M29" s="6">
        <v>18314</v>
      </c>
      <c r="N29" s="8">
        <f t="shared" si="4"/>
        <v>0.7865149237706678</v>
      </c>
      <c r="O29" s="6">
        <v>4971</v>
      </c>
      <c r="P29" s="9">
        <f t="shared" si="5"/>
        <v>0.2134850762293322</v>
      </c>
    </row>
    <row r="30" spans="1:16" ht="12.75">
      <c r="A30" s="2" t="s">
        <v>24</v>
      </c>
      <c r="B30" s="6">
        <v>43184</v>
      </c>
      <c r="C30" s="7">
        <v>33163</v>
      </c>
      <c r="D30" s="8">
        <f t="shared" si="0"/>
        <v>0.7679464616524638</v>
      </c>
      <c r="E30" s="7">
        <v>10021</v>
      </c>
      <c r="F30" s="8">
        <f t="shared" si="1"/>
        <v>0.23205353834753611</v>
      </c>
      <c r="G30" s="6">
        <v>21957</v>
      </c>
      <c r="H30" s="6">
        <v>16441</v>
      </c>
      <c r="I30" s="8">
        <f t="shared" si="2"/>
        <v>0.7487817097053332</v>
      </c>
      <c r="J30" s="6">
        <v>5516</v>
      </c>
      <c r="K30" s="9">
        <f t="shared" si="3"/>
        <v>0.25121829029466686</v>
      </c>
      <c r="L30" s="6">
        <v>21227</v>
      </c>
      <c r="M30" s="6">
        <v>16722</v>
      </c>
      <c r="N30" s="8">
        <f t="shared" si="4"/>
        <v>0.7877702925519385</v>
      </c>
      <c r="O30" s="6">
        <v>4505</v>
      </c>
      <c r="P30" s="9">
        <f t="shared" si="5"/>
        <v>0.21222970744806144</v>
      </c>
    </row>
    <row r="31" spans="1:16" ht="12.75">
      <c r="A31" s="2" t="s">
        <v>25</v>
      </c>
      <c r="B31" s="6">
        <v>113294</v>
      </c>
      <c r="C31" s="7">
        <v>84413</v>
      </c>
      <c r="D31" s="8">
        <f t="shared" si="0"/>
        <v>0.7450791745370452</v>
      </c>
      <c r="E31" s="7">
        <v>28881</v>
      </c>
      <c r="F31" s="8">
        <f t="shared" si="1"/>
        <v>0.2549208254629548</v>
      </c>
      <c r="G31" s="6">
        <v>58046</v>
      </c>
      <c r="H31" s="6">
        <v>42845</v>
      </c>
      <c r="I31" s="8">
        <f t="shared" si="2"/>
        <v>0.7381214898528753</v>
      </c>
      <c r="J31" s="6">
        <v>15201</v>
      </c>
      <c r="K31" s="9">
        <f t="shared" si="3"/>
        <v>0.2618785101471247</v>
      </c>
      <c r="L31" s="6">
        <v>55248</v>
      </c>
      <c r="M31" s="6">
        <v>41568</v>
      </c>
      <c r="N31" s="8">
        <f t="shared" si="4"/>
        <v>0.7523892267593397</v>
      </c>
      <c r="O31" s="6">
        <v>13680</v>
      </c>
      <c r="P31" s="9">
        <f t="shared" si="5"/>
        <v>0.2476107732406603</v>
      </c>
    </row>
    <row r="32" spans="1:16" ht="12.75">
      <c r="A32" s="2" t="s">
        <v>26</v>
      </c>
      <c r="B32" s="6">
        <v>177259</v>
      </c>
      <c r="C32" s="7">
        <v>124737</v>
      </c>
      <c r="D32" s="8">
        <f t="shared" si="0"/>
        <v>0.7036991069564874</v>
      </c>
      <c r="E32" s="7">
        <v>52522</v>
      </c>
      <c r="F32" s="8">
        <f t="shared" si="1"/>
        <v>0.2963008930435126</v>
      </c>
      <c r="G32" s="6">
        <v>90258</v>
      </c>
      <c r="H32" s="6">
        <v>63413</v>
      </c>
      <c r="I32" s="8">
        <f t="shared" si="2"/>
        <v>0.7025748410113231</v>
      </c>
      <c r="J32" s="6">
        <v>26845</v>
      </c>
      <c r="K32" s="9">
        <f t="shared" si="3"/>
        <v>0.2974251589886769</v>
      </c>
      <c r="L32" s="6">
        <v>87001</v>
      </c>
      <c r="M32" s="6">
        <v>61324</v>
      </c>
      <c r="N32" s="8">
        <f t="shared" si="4"/>
        <v>0.7048654613165366</v>
      </c>
      <c r="O32" s="6">
        <v>25677</v>
      </c>
      <c r="P32" s="9">
        <f t="shared" si="5"/>
        <v>0.2951345386834634</v>
      </c>
    </row>
    <row r="33" spans="1:16" ht="12.75">
      <c r="A33" s="2" t="s">
        <v>27</v>
      </c>
      <c r="B33" s="6">
        <v>166954</v>
      </c>
      <c r="C33" s="7">
        <v>109495</v>
      </c>
      <c r="D33" s="8">
        <f t="shared" si="0"/>
        <v>0.6558393329899254</v>
      </c>
      <c r="E33" s="7">
        <v>57459</v>
      </c>
      <c r="F33" s="8">
        <f t="shared" si="1"/>
        <v>0.34416066701007464</v>
      </c>
      <c r="G33" s="6">
        <v>94579</v>
      </c>
      <c r="H33" s="6">
        <v>62112</v>
      </c>
      <c r="I33" s="8">
        <f t="shared" si="2"/>
        <v>0.6567208365493397</v>
      </c>
      <c r="J33" s="6">
        <v>32467</v>
      </c>
      <c r="K33" s="9">
        <f t="shared" si="3"/>
        <v>0.3432791634506603</v>
      </c>
      <c r="L33" s="6">
        <v>91222</v>
      </c>
      <c r="M33" s="6">
        <v>58994</v>
      </c>
      <c r="N33" s="8">
        <f t="shared" si="4"/>
        <v>0.6467080309574444</v>
      </c>
      <c r="O33" s="6">
        <v>32228</v>
      </c>
      <c r="P33" s="9">
        <f t="shared" si="5"/>
        <v>0.3532919690425555</v>
      </c>
    </row>
    <row r="34" spans="1:16" ht="12.75">
      <c r="A34" s="2" t="s">
        <v>28</v>
      </c>
      <c r="B34" s="6">
        <v>217897</v>
      </c>
      <c r="C34" s="7">
        <v>130775</v>
      </c>
      <c r="D34" s="8">
        <f t="shared" si="0"/>
        <v>0.6001688871347471</v>
      </c>
      <c r="E34" s="7">
        <v>87122</v>
      </c>
      <c r="F34" s="8">
        <f t="shared" si="1"/>
        <v>0.39983111286525286</v>
      </c>
      <c r="G34" s="6">
        <v>108817</v>
      </c>
      <c r="H34" s="6">
        <v>65440</v>
      </c>
      <c r="I34" s="8">
        <f t="shared" si="2"/>
        <v>0.6013766231379288</v>
      </c>
      <c r="J34" s="6">
        <v>43377</v>
      </c>
      <c r="K34" s="9">
        <f t="shared" si="3"/>
        <v>0.39862337686207117</v>
      </c>
      <c r="L34" s="6">
        <v>109080</v>
      </c>
      <c r="M34" s="6">
        <v>65335</v>
      </c>
      <c r="N34" s="8">
        <f t="shared" si="4"/>
        <v>0.598964063072974</v>
      </c>
      <c r="O34" s="6">
        <v>43745</v>
      </c>
      <c r="P34" s="9">
        <f t="shared" si="5"/>
        <v>0.40103593692702605</v>
      </c>
    </row>
    <row r="35" spans="1:16" ht="12.75">
      <c r="A35" s="2" t="s">
        <v>29</v>
      </c>
      <c r="B35" s="6">
        <v>227302</v>
      </c>
      <c r="C35" s="7">
        <v>132081</v>
      </c>
      <c r="D35" s="8">
        <f t="shared" si="0"/>
        <v>0.5810815566954977</v>
      </c>
      <c r="E35" s="7">
        <v>95221</v>
      </c>
      <c r="F35" s="8">
        <f t="shared" si="1"/>
        <v>0.4189184433045024</v>
      </c>
      <c r="G35" s="6">
        <v>113795</v>
      </c>
      <c r="H35" s="6">
        <v>65052</v>
      </c>
      <c r="I35" s="8">
        <f t="shared" si="2"/>
        <v>0.5716595632497035</v>
      </c>
      <c r="J35" s="6">
        <v>48743</v>
      </c>
      <c r="K35" s="9">
        <f t="shared" si="3"/>
        <v>0.4283404367502966</v>
      </c>
      <c r="L35" s="6">
        <v>113507</v>
      </c>
      <c r="M35" s="6">
        <v>67029</v>
      </c>
      <c r="N35" s="8">
        <f t="shared" si="4"/>
        <v>0.59052745645643</v>
      </c>
      <c r="O35" s="6">
        <v>46478</v>
      </c>
      <c r="P35" s="9">
        <f t="shared" si="5"/>
        <v>0.40947254354357</v>
      </c>
    </row>
    <row r="36" spans="1:16" ht="12.75">
      <c r="A36" s="2" t="s">
        <v>30</v>
      </c>
      <c r="B36" s="6">
        <v>212663</v>
      </c>
      <c r="C36" s="7">
        <v>123339</v>
      </c>
      <c r="D36" s="8">
        <f t="shared" si="0"/>
        <v>0.5799739493941118</v>
      </c>
      <c r="E36" s="7">
        <v>89324</v>
      </c>
      <c r="F36" s="8">
        <f t="shared" si="1"/>
        <v>0.4200260506058882</v>
      </c>
      <c r="G36" s="6">
        <v>107360</v>
      </c>
      <c r="H36" s="6">
        <v>60926</v>
      </c>
      <c r="I36" s="8">
        <f t="shared" si="2"/>
        <v>0.5674925484351714</v>
      </c>
      <c r="J36" s="6">
        <v>46434</v>
      </c>
      <c r="K36" s="9">
        <f t="shared" si="3"/>
        <v>0.4325074515648286</v>
      </c>
      <c r="L36" s="6">
        <v>105303</v>
      </c>
      <c r="M36" s="6">
        <v>62413</v>
      </c>
      <c r="N36" s="8">
        <f t="shared" si="4"/>
        <v>0.5926991633666657</v>
      </c>
      <c r="O36" s="6">
        <v>42890</v>
      </c>
      <c r="P36" s="9">
        <f t="shared" si="5"/>
        <v>0.4073008366333343</v>
      </c>
    </row>
    <row r="37" spans="1:16" ht="12.75">
      <c r="A37" s="2" t="s">
        <v>31</v>
      </c>
      <c r="B37" s="6">
        <v>180131</v>
      </c>
      <c r="C37" s="7">
        <v>105214</v>
      </c>
      <c r="D37" s="8">
        <f t="shared" si="0"/>
        <v>0.5840971293114455</v>
      </c>
      <c r="E37" s="7">
        <v>74917</v>
      </c>
      <c r="F37" s="8">
        <f t="shared" si="1"/>
        <v>0.4159028706885544</v>
      </c>
      <c r="G37" s="6">
        <v>90248</v>
      </c>
      <c r="H37" s="6">
        <v>51572</v>
      </c>
      <c r="I37" s="8">
        <f t="shared" si="2"/>
        <v>0.5714475667050793</v>
      </c>
      <c r="J37" s="6">
        <v>38676</v>
      </c>
      <c r="K37" s="9">
        <f t="shared" si="3"/>
        <v>0.42855243329492065</v>
      </c>
      <c r="L37" s="6">
        <v>89883</v>
      </c>
      <c r="M37" s="6">
        <v>53642</v>
      </c>
      <c r="N37" s="8">
        <f t="shared" si="4"/>
        <v>0.596798059699832</v>
      </c>
      <c r="O37" s="6">
        <v>36241</v>
      </c>
      <c r="P37" s="9">
        <f t="shared" si="5"/>
        <v>0.403201940300168</v>
      </c>
    </row>
    <row r="38" spans="1:16" ht="12.75">
      <c r="A38" s="2" t="s">
        <v>32</v>
      </c>
      <c r="B38" s="6">
        <v>139052</v>
      </c>
      <c r="C38" s="7">
        <v>78010</v>
      </c>
      <c r="D38" s="8">
        <f t="shared" si="0"/>
        <v>0.5610131461611484</v>
      </c>
      <c r="E38" s="7">
        <v>61042</v>
      </c>
      <c r="F38" s="8">
        <f t="shared" si="1"/>
        <v>0.43898685383885166</v>
      </c>
      <c r="G38" s="6">
        <v>68307</v>
      </c>
      <c r="H38" s="6">
        <v>37367</v>
      </c>
      <c r="I38" s="8">
        <f t="shared" si="2"/>
        <v>0.5470449587889967</v>
      </c>
      <c r="J38" s="6">
        <v>30940</v>
      </c>
      <c r="K38" s="9">
        <f t="shared" si="3"/>
        <v>0.4529550412110033</v>
      </c>
      <c r="L38" s="6">
        <v>70745</v>
      </c>
      <c r="M38" s="6">
        <v>40643</v>
      </c>
      <c r="N38" s="8">
        <f t="shared" si="4"/>
        <v>0.5744999646618135</v>
      </c>
      <c r="O38" s="6">
        <v>30102</v>
      </c>
      <c r="P38" s="9">
        <f t="shared" si="5"/>
        <v>0.4255000353381864</v>
      </c>
    </row>
    <row r="39" spans="1:16" ht="12.75">
      <c r="A39" s="2" t="s">
        <v>34</v>
      </c>
      <c r="B39" s="6">
        <v>48874</v>
      </c>
      <c r="C39" s="7">
        <v>27082</v>
      </c>
      <c r="D39" s="8">
        <f t="shared" si="0"/>
        <v>0.554118754347915</v>
      </c>
      <c r="E39" s="7">
        <v>21792</v>
      </c>
      <c r="F39" s="8">
        <f t="shared" si="1"/>
        <v>0.445881245652085</v>
      </c>
      <c r="G39" s="6">
        <v>23656</v>
      </c>
      <c r="H39" s="6">
        <v>12805</v>
      </c>
      <c r="I39" s="8">
        <f t="shared" si="2"/>
        <v>0.5413003043625296</v>
      </c>
      <c r="J39" s="6">
        <v>10851</v>
      </c>
      <c r="K39" s="9">
        <f t="shared" si="3"/>
        <v>0.45869969563747043</v>
      </c>
      <c r="L39" s="6">
        <v>25218</v>
      </c>
      <c r="M39" s="6">
        <v>14277</v>
      </c>
      <c r="N39" s="8">
        <f t="shared" si="4"/>
        <v>0.566143231025458</v>
      </c>
      <c r="O39" s="6">
        <v>10941</v>
      </c>
      <c r="P39" s="9">
        <f t="shared" si="5"/>
        <v>0.433856768974542</v>
      </c>
    </row>
    <row r="40" spans="1:16" ht="12.75">
      <c r="A40" s="2" t="s">
        <v>33</v>
      </c>
      <c r="B40" s="6">
        <v>69486</v>
      </c>
      <c r="C40" s="7">
        <v>38215</v>
      </c>
      <c r="D40" s="8">
        <f t="shared" si="0"/>
        <v>0.5499668998071554</v>
      </c>
      <c r="E40" s="7">
        <v>31271</v>
      </c>
      <c r="F40" s="8">
        <f t="shared" si="1"/>
        <v>0.4500331001928446</v>
      </c>
      <c r="G40" s="6">
        <v>33173</v>
      </c>
      <c r="H40" s="6">
        <v>17538</v>
      </c>
      <c r="I40" s="8">
        <f t="shared" si="2"/>
        <v>0.528682965061948</v>
      </c>
      <c r="J40" s="6">
        <v>15635</v>
      </c>
      <c r="K40" s="9">
        <f t="shared" si="3"/>
        <v>0.47131703493805205</v>
      </c>
      <c r="L40" s="6">
        <v>36313</v>
      </c>
      <c r="M40" s="6">
        <v>20677</v>
      </c>
      <c r="N40" s="8">
        <f t="shared" si="4"/>
        <v>0.5694104039875527</v>
      </c>
      <c r="O40" s="6">
        <v>15636</v>
      </c>
      <c r="P40" s="9">
        <f t="shared" si="5"/>
        <v>0.43058959601244734</v>
      </c>
    </row>
    <row r="41" spans="1:16" ht="12.75">
      <c r="A41" s="2" t="s">
        <v>35</v>
      </c>
      <c r="B41" s="6">
        <v>43026</v>
      </c>
      <c r="C41" s="7">
        <v>23844</v>
      </c>
      <c r="D41" s="8">
        <f t="shared" si="0"/>
        <v>0.5541765444150049</v>
      </c>
      <c r="E41" s="7">
        <v>19182</v>
      </c>
      <c r="F41" s="8">
        <f t="shared" si="1"/>
        <v>0.44582345558499514</v>
      </c>
      <c r="G41" s="6">
        <v>20135</v>
      </c>
      <c r="H41" s="6">
        <v>10842</v>
      </c>
      <c r="I41" s="8">
        <f t="shared" si="2"/>
        <v>0.5384653588279116</v>
      </c>
      <c r="J41" s="6">
        <v>9293</v>
      </c>
      <c r="K41" s="9">
        <f t="shared" si="3"/>
        <v>0.4615346411720884</v>
      </c>
      <c r="L41" s="6">
        <v>22891</v>
      </c>
      <c r="M41" s="6">
        <v>13002</v>
      </c>
      <c r="N41" s="8">
        <f t="shared" si="4"/>
        <v>0.5679961556943777</v>
      </c>
      <c r="O41" s="6">
        <v>9889</v>
      </c>
      <c r="P41" s="9">
        <f t="shared" si="5"/>
        <v>0.4320038443056223</v>
      </c>
    </row>
    <row r="42" spans="1:16" ht="12.75">
      <c r="A42" s="2" t="s">
        <v>36</v>
      </c>
      <c r="B42" s="6">
        <v>64347</v>
      </c>
      <c r="C42" s="7">
        <v>36301</v>
      </c>
      <c r="D42" s="8">
        <f t="shared" si="0"/>
        <v>0.564144404556545</v>
      </c>
      <c r="E42" s="7">
        <v>28046</v>
      </c>
      <c r="F42" s="8">
        <f t="shared" si="1"/>
        <v>0.43585559544345504</v>
      </c>
      <c r="G42" s="6">
        <v>29508</v>
      </c>
      <c r="H42" s="6">
        <v>15991</v>
      </c>
      <c r="I42" s="8">
        <f t="shared" si="2"/>
        <v>0.5419208350277891</v>
      </c>
      <c r="J42" s="6">
        <v>13517</v>
      </c>
      <c r="K42" s="9">
        <f t="shared" si="3"/>
        <v>0.4580791649722109</v>
      </c>
      <c r="L42" s="6">
        <v>34839</v>
      </c>
      <c r="M42" s="6">
        <v>20310</v>
      </c>
      <c r="N42" s="8">
        <f t="shared" si="4"/>
        <v>0.5829673641608543</v>
      </c>
      <c r="O42" s="6">
        <v>14529</v>
      </c>
      <c r="P42" s="9">
        <f t="shared" si="5"/>
        <v>0.4170326358391458</v>
      </c>
    </row>
    <row r="43" spans="1:16" ht="12.75">
      <c r="A43" s="2" t="s">
        <v>37</v>
      </c>
      <c r="B43" s="6">
        <v>104562</v>
      </c>
      <c r="C43" s="7">
        <v>60237</v>
      </c>
      <c r="D43" s="8">
        <f t="shared" si="0"/>
        <v>0.5760888276811844</v>
      </c>
      <c r="E43" s="7">
        <v>44325</v>
      </c>
      <c r="F43" s="8">
        <f t="shared" si="1"/>
        <v>0.42391117231881564</v>
      </c>
      <c r="G43" s="6">
        <v>46748</v>
      </c>
      <c r="H43" s="6">
        <v>25721</v>
      </c>
      <c r="I43" s="8">
        <f t="shared" si="2"/>
        <v>0.5502053563788826</v>
      </c>
      <c r="J43" s="6">
        <v>21027</v>
      </c>
      <c r="K43" s="9">
        <f t="shared" si="3"/>
        <v>0.4497946436211175</v>
      </c>
      <c r="L43" s="6">
        <v>57814</v>
      </c>
      <c r="M43" s="6">
        <v>34516</v>
      </c>
      <c r="N43" s="8">
        <f t="shared" si="4"/>
        <v>0.5970180233161518</v>
      </c>
      <c r="O43" s="6">
        <v>23298</v>
      </c>
      <c r="P43" s="9">
        <f t="shared" si="5"/>
        <v>0.4029819766838482</v>
      </c>
    </row>
    <row r="44" spans="1:16" ht="12.75">
      <c r="A44" s="2" t="s">
        <v>38</v>
      </c>
      <c r="B44" s="6">
        <v>91505</v>
      </c>
      <c r="C44" s="7">
        <v>54191</v>
      </c>
      <c r="D44" s="8">
        <f t="shared" si="0"/>
        <v>0.5922190044259876</v>
      </c>
      <c r="E44" s="7">
        <v>37314</v>
      </c>
      <c r="F44" s="8">
        <f t="shared" si="1"/>
        <v>0.4077809955740124</v>
      </c>
      <c r="G44" s="6">
        <v>37868</v>
      </c>
      <c r="H44" s="6">
        <v>21462</v>
      </c>
      <c r="I44" s="8">
        <f t="shared" si="2"/>
        <v>0.5667582127389881</v>
      </c>
      <c r="J44" s="6">
        <v>16406</v>
      </c>
      <c r="K44" s="9">
        <f t="shared" si="3"/>
        <v>0.4332417872610119</v>
      </c>
      <c r="L44" s="6">
        <v>53637</v>
      </c>
      <c r="M44" s="6">
        <v>32729</v>
      </c>
      <c r="N44" s="8">
        <f t="shared" si="4"/>
        <v>0.6101944553200216</v>
      </c>
      <c r="O44" s="6">
        <v>20908</v>
      </c>
      <c r="P44" s="9">
        <f t="shared" si="5"/>
        <v>0.38980554467997836</v>
      </c>
    </row>
    <row r="45" spans="1:16" ht="12.75">
      <c r="A45" s="2" t="s">
        <v>40</v>
      </c>
      <c r="B45" s="6">
        <v>67655</v>
      </c>
      <c r="C45" s="7">
        <v>40460</v>
      </c>
      <c r="D45" s="8">
        <f t="shared" si="0"/>
        <v>0.5980341438178997</v>
      </c>
      <c r="E45" s="7">
        <v>27195</v>
      </c>
      <c r="F45" s="8">
        <f t="shared" si="1"/>
        <v>0.40196585618210035</v>
      </c>
      <c r="G45" s="6">
        <v>24765</v>
      </c>
      <c r="H45" s="6">
        <v>13885</v>
      </c>
      <c r="I45" s="8">
        <f t="shared" si="2"/>
        <v>0.5606703008277811</v>
      </c>
      <c r="J45" s="6">
        <v>10880</v>
      </c>
      <c r="K45" s="9">
        <f t="shared" si="3"/>
        <v>0.43932969917221887</v>
      </c>
      <c r="L45" s="6">
        <v>42890</v>
      </c>
      <c r="M45" s="6">
        <v>26575</v>
      </c>
      <c r="N45" s="8">
        <f t="shared" si="4"/>
        <v>0.619608300303101</v>
      </c>
      <c r="O45" s="6">
        <v>16315</v>
      </c>
      <c r="P45" s="9">
        <f t="shared" si="5"/>
        <v>0.38039169969689907</v>
      </c>
    </row>
    <row r="46" spans="1:16" ht="12.75">
      <c r="A46" s="2" t="s">
        <v>39</v>
      </c>
      <c r="B46" s="6">
        <v>65118</v>
      </c>
      <c r="C46" s="7">
        <v>40712</v>
      </c>
      <c r="D46" s="8">
        <f t="shared" si="0"/>
        <v>0.6252034767652569</v>
      </c>
      <c r="E46" s="7">
        <v>24406</v>
      </c>
      <c r="F46" s="8">
        <f t="shared" si="1"/>
        <v>0.3747965232347431</v>
      </c>
      <c r="G46" s="6">
        <v>17973</v>
      </c>
      <c r="H46" s="6">
        <v>10360</v>
      </c>
      <c r="I46" s="8">
        <f t="shared" si="2"/>
        <v>0.576420185834307</v>
      </c>
      <c r="J46" s="6">
        <v>7613</v>
      </c>
      <c r="K46" s="9">
        <f t="shared" si="3"/>
        <v>0.42357981416569296</v>
      </c>
      <c r="L46" s="6">
        <v>47145</v>
      </c>
      <c r="M46" s="6">
        <v>30352</v>
      </c>
      <c r="N46" s="8">
        <f t="shared" si="4"/>
        <v>0.6438010393466964</v>
      </c>
      <c r="O46" s="6">
        <v>16793</v>
      </c>
      <c r="P46" s="9">
        <f t="shared" si="5"/>
        <v>0.35619896065330364</v>
      </c>
    </row>
    <row r="47" spans="1:15" s="12" customFormat="1" ht="13.5" customHeight="1">
      <c r="A47" s="12" t="s">
        <v>48</v>
      </c>
      <c r="B47" s="13">
        <v>36.6</v>
      </c>
      <c r="C47" s="13">
        <v>34.9</v>
      </c>
      <c r="D47" s="13"/>
      <c r="E47" s="13">
        <v>39.2</v>
      </c>
      <c r="F47" s="13"/>
      <c r="G47" s="13">
        <v>35.2</v>
      </c>
      <c r="H47" s="14">
        <v>33.1</v>
      </c>
      <c r="I47" s="14"/>
      <c r="J47" s="14">
        <v>38.3</v>
      </c>
      <c r="K47" s="13"/>
      <c r="L47" s="13">
        <v>38</v>
      </c>
      <c r="M47" s="13">
        <v>36.6</v>
      </c>
      <c r="N47" s="13"/>
      <c r="O47" s="13">
        <v>40</v>
      </c>
    </row>
    <row r="49" spans="1:15" ht="12.75">
      <c r="A49" s="10" t="s">
        <v>45</v>
      </c>
      <c r="B49" s="10"/>
      <c r="C49"/>
      <c r="E49"/>
      <c r="H49"/>
      <c r="J49"/>
      <c r="M49"/>
      <c r="O49"/>
    </row>
    <row r="50" spans="1:15" ht="12.75">
      <c r="A50" s="11" t="s">
        <v>50</v>
      </c>
      <c r="B50" s="11"/>
      <c r="C50"/>
      <c r="E50"/>
      <c r="H50"/>
      <c r="J50"/>
      <c r="M50"/>
      <c r="O50"/>
    </row>
    <row r="51" spans="1:15" ht="12.75">
      <c r="A51" s="10" t="s">
        <v>49</v>
      </c>
      <c r="B51" s="10"/>
      <c r="C51"/>
      <c r="E51"/>
      <c r="H51"/>
      <c r="J51"/>
      <c r="M51"/>
      <c r="O51"/>
    </row>
    <row r="52" ht="12.75">
      <c r="A52" s="31" t="s">
        <v>51</v>
      </c>
    </row>
  </sheetData>
  <mergeCells count="6">
    <mergeCell ref="M5:N5"/>
    <mergeCell ref="O5:P5"/>
    <mergeCell ref="C5:D5"/>
    <mergeCell ref="E5:F5"/>
    <mergeCell ref="H5:I5"/>
    <mergeCell ref="J5:K5"/>
  </mergeCells>
  <hyperlinks>
    <hyperlink ref="A52" r:id="rId1" display="http://iowadatacenter.org"/>
  </hyperlinks>
  <printOptions/>
  <pageMargins left="0.5" right="0.75" top="0.75" bottom="0.75" header="0.5" footer="0.5"/>
  <pageSetup fitToHeight="1" fitToWidth="1" horizontalDpi="300" verticalDpi="300" orientation="landscape" scale="78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Allocate</dc:creator>
  <cp:keywords/>
  <dc:description/>
  <cp:lastModifiedBy>Staff</cp:lastModifiedBy>
  <cp:lastPrinted>2004-05-04T20:28:45Z</cp:lastPrinted>
  <dcterms:created xsi:type="dcterms:W3CDTF">1998-03-13T17:22:01Z</dcterms:created>
  <dcterms:modified xsi:type="dcterms:W3CDTF">2004-05-07T13:01:18Z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