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5" windowWidth="13230" windowHeight="9000" activeTab="0"/>
  </bookViews>
  <sheets>
    <sheet name="Migration  State Race Hispanic" sheetId="1" r:id="rId1"/>
  </sheets>
  <definedNames>
    <definedName name="_xlnm.Print_Titles" localSheetId="0">'Migration  State Race Hispanic'!$1:$9</definedName>
  </definedNames>
  <calcPr fullCalcOnLoad="1"/>
</workbook>
</file>

<file path=xl/sharedStrings.xml><?xml version="1.0" encoding="utf-8"?>
<sst xmlns="http://schemas.openxmlformats.org/spreadsheetml/2006/main" count="107" uniqueCount="75">
  <si>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</si>
  <si>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</si>
  <si>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</si>
  <si>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</si>
  <si>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</si>
  <si>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</si>
  <si>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</si>
  <si>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</si>
  <si>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</si>
  <si>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</si>
  <si>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</si>
  <si>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</si>
  <si>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</si>
  <si>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</si>
  <si>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</si>
  <si>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</si>
  <si>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</si>
  <si>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</si>
  <si>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</si>
  <si>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</si>
  <si>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</si>
  <si>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</si>
  <si>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</si>
  <si>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</si>
  <si>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</si>
  <si>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</si>
  <si>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</si>
  <si>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</si>
  <si>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</si>
  <si>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</si>
  <si>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</si>
  <si>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</si>
  <si>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</si>
  <si>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</si>
  <si>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</si>
  <si>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</si>
  <si>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</si>
  <si>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</si>
  <si>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</si>
  <si>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</si>
  <si>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</si>
  <si>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</si>
  <si>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</si>
  <si>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</si>
  <si>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</si>
  <si>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</si>
  <si>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</si>
  <si>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</si>
  <si>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</si>
  <si>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</si>
  <si>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</si>
  <si>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-</t>
  </si>
  <si>
    <t xml:space="preserve">Prepared By: State Library of Iowa, State Data Center Program, 800-248-4483, </t>
  </si>
  <si>
    <t>http://www.silo.lib.ia.us/specialized-services/datacenter/index.html</t>
  </si>
  <si>
    <t>Area</t>
  </si>
  <si>
    <t>Total domestic movers</t>
  </si>
  <si>
    <t>2000 Census: "Migration by Race and Hispanic Origin for the Population 5 Years and Over for the United States, Regions, States, and Puerto Rico: 2000 (PHC-T-25)"</t>
  </si>
  <si>
    <t>http://www.census.gov/population/www/cen2000/phc-t25.html</t>
  </si>
  <si>
    <t>Universe: Population 5 years and over</t>
  </si>
  <si>
    <t>White alone, not Hispanic or Latino</t>
  </si>
  <si>
    <t>Movers between 1995 and 2000</t>
  </si>
  <si>
    <t>In-migrants</t>
  </si>
  <si>
    <t>to Iowa</t>
  </si>
  <si>
    <t>Out-migrants</t>
  </si>
  <si>
    <t>from Iowa</t>
  </si>
  <si>
    <t>migration</t>
  </si>
  <si>
    <r>
      <t>1995 to 2000</t>
    </r>
    <r>
      <rPr>
        <b/>
        <vertAlign val="superscript"/>
        <sz val="10"/>
        <rFont val="Arial"/>
        <family val="2"/>
      </rPr>
      <t xml:space="preserve"> 1</t>
    </r>
  </si>
  <si>
    <t>Domestic net</t>
  </si>
  <si>
    <t>Black/African American alone</t>
  </si>
  <si>
    <t>Asian alone</t>
  </si>
  <si>
    <t>Hispanic or Latino (of any race)</t>
  </si>
  <si>
    <t>Migration by State and Race and Hispanic Origin for Iowa: 2000</t>
  </si>
  <si>
    <r>
      <t>1</t>
    </r>
    <r>
      <rPr>
        <sz val="10"/>
        <rFont val="Arial"/>
        <family val="0"/>
      </rPr>
      <t xml:space="preserve"> Domestic net migration is the number of in-migrants from other states minus out-migrants to other states. A positive net</t>
    </r>
  </si>
  <si>
    <t xml:space="preserve">  flow indicates more people moving into an area than moving out of the area. </t>
  </si>
  <si>
    <t>Source: U.S. Bureau of the Census, Decennial Census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</si>
</sst>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20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166" fontId="0" fillId="0" borderId="0" xfId="0" applyNumberFormat="1" applyAlignment="1" applyProtection="1">
      <alignment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hyperlink" Target="http://www.census.gov/population/www/cen2000/phc-t25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2.28125" style="0" customWidth="1"/>
    <col min="3" max="3" width="12.7109375" style="0" customWidth="1"/>
    <col min="4" max="4" width="13.8515625" style="11" customWidth="1"/>
    <col min="5" max="5" width="10.8515625" style="2" customWidth="1"/>
    <col min="6" max="6" width="12.8515625" style="2" customWidth="1"/>
    <col min="7" max="7" width="13.28125" style="2" customWidth="1"/>
    <col min="8" max="8" width="11.28125" style="2" customWidth="1"/>
    <col min="9" max="9" width="12.8515625" style="2" customWidth="1"/>
    <col min="10" max="10" width="12.7109375" style="2" customWidth="1"/>
    <col min="11" max="11" width="11.28125" style="2" customWidth="1"/>
    <col min="12" max="12" width="12.57421875" style="2" customWidth="1"/>
    <col min="13" max="13" width="13.421875" style="2" customWidth="1"/>
    <col min="14" max="14" width="12.57421875" style="0" customWidth="1"/>
  </cols>
  <sheetData>
    <row r="1" spans="1:13" s="1" customFormat="1" ht="12.75">
      <c r="A1" s="1" t="s">
        <v>71</v>
      </c>
      <c r="D1" s="11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.75">
      <c r="A2" s="1" t="s">
        <v>58</v>
      </c>
      <c r="D2" s="11"/>
      <c r="E2" s="2"/>
      <c r="F2" s="2"/>
      <c r="G2" s="2"/>
      <c r="H2" s="2"/>
      <c r="I2" s="2"/>
      <c r="J2" s="2"/>
      <c r="K2" s="2"/>
      <c r="L2" s="2"/>
      <c r="M2" s="2"/>
    </row>
    <row r="3" spans="4:13" s="1" customFormat="1" ht="12.75">
      <c r="D3" s="11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2.75">
      <c r="A4" s="5"/>
      <c r="B4" s="24" t="s">
        <v>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" customFormat="1" ht="12.75">
      <c r="A5" s="6"/>
      <c r="B5" s="24" t="s">
        <v>59</v>
      </c>
      <c r="C5" s="25"/>
      <c r="D5" s="26"/>
      <c r="E5" s="24" t="s">
        <v>68</v>
      </c>
      <c r="F5" s="25"/>
      <c r="G5" s="26"/>
      <c r="H5" s="24" t="s">
        <v>69</v>
      </c>
      <c r="I5" s="25"/>
      <c r="J5" s="26"/>
      <c r="K5" s="24" t="s">
        <v>70</v>
      </c>
      <c r="L5" s="25"/>
      <c r="M5" s="26"/>
    </row>
    <row r="6" spans="1:13" s="1" customFormat="1" ht="12.75">
      <c r="A6" s="6"/>
      <c r="B6" s="19"/>
      <c r="C6" s="10"/>
      <c r="D6" s="10" t="s">
        <v>67</v>
      </c>
      <c r="E6" s="10"/>
      <c r="F6" s="10"/>
      <c r="G6" s="10" t="s">
        <v>67</v>
      </c>
      <c r="H6" s="10"/>
      <c r="I6" s="10"/>
      <c r="J6" s="10" t="s">
        <v>67</v>
      </c>
      <c r="K6" s="10"/>
      <c r="L6" s="10"/>
      <c r="M6" s="10" t="s">
        <v>67</v>
      </c>
    </row>
    <row r="7" spans="1:13" s="1" customFormat="1" ht="12.75">
      <c r="A7" s="6"/>
      <c r="B7" s="22" t="s">
        <v>61</v>
      </c>
      <c r="C7" s="17" t="s">
        <v>63</v>
      </c>
      <c r="D7" s="17" t="s">
        <v>65</v>
      </c>
      <c r="E7" s="17" t="s">
        <v>61</v>
      </c>
      <c r="F7" s="17" t="s">
        <v>63</v>
      </c>
      <c r="G7" s="17" t="s">
        <v>65</v>
      </c>
      <c r="H7" s="17" t="s">
        <v>61</v>
      </c>
      <c r="I7" s="17" t="s">
        <v>63</v>
      </c>
      <c r="J7" s="17" t="s">
        <v>65</v>
      </c>
      <c r="K7" s="17" t="s">
        <v>61</v>
      </c>
      <c r="L7" s="17" t="s">
        <v>63</v>
      </c>
      <c r="M7" s="17" t="s">
        <v>65</v>
      </c>
    </row>
    <row r="8" spans="1:13" s="1" customFormat="1" ht="14.25">
      <c r="A8" s="23" t="s">
        <v>54</v>
      </c>
      <c r="B8" s="20" t="s">
        <v>62</v>
      </c>
      <c r="C8" s="9" t="s">
        <v>64</v>
      </c>
      <c r="D8" s="9" t="s">
        <v>66</v>
      </c>
      <c r="E8" s="9" t="s">
        <v>62</v>
      </c>
      <c r="F8" s="9" t="s">
        <v>64</v>
      </c>
      <c r="G8" s="9" t="s">
        <v>66</v>
      </c>
      <c r="H8" s="9" t="s">
        <v>62</v>
      </c>
      <c r="I8" s="9" t="s">
        <v>64</v>
      </c>
      <c r="J8" s="9" t="s">
        <v>66</v>
      </c>
      <c r="K8" s="9" t="s">
        <v>62</v>
      </c>
      <c r="L8" s="9" t="s">
        <v>64</v>
      </c>
      <c r="M8" s="9" t="s">
        <v>66</v>
      </c>
    </row>
    <row r="9" spans="4:13" s="1" customFormat="1" ht="12.75">
      <c r="D9" s="11"/>
      <c r="E9" s="2"/>
      <c r="F9" s="2"/>
      <c r="G9" s="2"/>
      <c r="H9" s="2"/>
      <c r="I9" s="2"/>
      <c r="J9" s="2"/>
      <c r="K9" s="2"/>
      <c r="L9" s="2"/>
      <c r="M9" s="2"/>
    </row>
    <row r="10" spans="1:13" s="1" customFormat="1" ht="12.75">
      <c r="A10" s="7" t="s">
        <v>55</v>
      </c>
      <c r="B10" s="13">
        <f>SUM(B11:B61)</f>
        <v>182010</v>
      </c>
      <c r="C10" s="13">
        <f>SUM(C11:C61)</f>
        <v>217529</v>
      </c>
      <c r="D10" s="27">
        <f>B10-C10</f>
        <v>-35519</v>
      </c>
      <c r="E10" s="13">
        <f>SUM(E11:E61)</f>
        <v>8207</v>
      </c>
      <c r="F10" s="13">
        <f>SUM(F11:F61)</f>
        <v>8806</v>
      </c>
      <c r="G10" s="28">
        <f>E10-F10</f>
        <v>-599</v>
      </c>
      <c r="H10" s="13">
        <f>SUM(H11:H61)</f>
        <v>4570</v>
      </c>
      <c r="I10" s="13">
        <f>SUM(I11:I61)</f>
        <v>7074</v>
      </c>
      <c r="J10" s="28">
        <f>H10-I10</f>
        <v>-2504</v>
      </c>
      <c r="K10" s="13">
        <f>SUM(K11:K61)</f>
        <v>15417</v>
      </c>
      <c r="L10" s="13">
        <f>SUM(L11:L61)</f>
        <v>9333</v>
      </c>
      <c r="M10" s="28">
        <f>K10-L10</f>
        <v>6084</v>
      </c>
    </row>
    <row r="11" spans="1:13" s="1" customFormat="1" ht="12.75">
      <c r="A11" s="8" t="s">
        <v>0</v>
      </c>
      <c r="B11" s="18">
        <v>784</v>
      </c>
      <c r="C11" s="18">
        <v>1127</v>
      </c>
      <c r="D11" s="27">
        <f aca="true" t="shared" si="0" ref="D11:D61">B11-C11</f>
        <v>-343</v>
      </c>
      <c r="E11" s="14">
        <v>67</v>
      </c>
      <c r="F11" s="14">
        <v>131</v>
      </c>
      <c r="G11" s="28">
        <f aca="true" t="shared" si="1" ref="G11:G61">E11-F11</f>
        <v>-64</v>
      </c>
      <c r="H11" s="14">
        <v>0</v>
      </c>
      <c r="I11" s="14">
        <v>85</v>
      </c>
      <c r="J11" s="28">
        <f aca="true" t="shared" si="2" ref="J11:J61">H11-I11</f>
        <v>-85</v>
      </c>
      <c r="K11" s="14">
        <v>24</v>
      </c>
      <c r="L11" s="14">
        <v>10</v>
      </c>
      <c r="M11" s="28">
        <f aca="true" t="shared" si="3" ref="M11:M61">K11-L11</f>
        <v>14</v>
      </c>
    </row>
    <row r="12" spans="1:13" s="1" customFormat="1" ht="12.75">
      <c r="A12" s="8" t="s">
        <v>1</v>
      </c>
      <c r="B12" s="18">
        <v>721</v>
      </c>
      <c r="C12" s="18">
        <v>370</v>
      </c>
      <c r="D12" s="27">
        <f t="shared" si="0"/>
        <v>351</v>
      </c>
      <c r="E12" s="14">
        <v>16</v>
      </c>
      <c r="F12" s="14">
        <v>0</v>
      </c>
      <c r="G12" s="28">
        <f t="shared" si="1"/>
        <v>16</v>
      </c>
      <c r="H12" s="14">
        <v>23</v>
      </c>
      <c r="I12" s="14">
        <v>0</v>
      </c>
      <c r="J12" s="28">
        <f t="shared" si="2"/>
        <v>23</v>
      </c>
      <c r="K12" s="14">
        <v>10</v>
      </c>
      <c r="L12" s="14">
        <v>5</v>
      </c>
      <c r="M12" s="28">
        <f t="shared" si="3"/>
        <v>5</v>
      </c>
    </row>
    <row r="13" spans="1:13" s="1" customFormat="1" ht="12.75">
      <c r="A13" s="8" t="s">
        <v>2</v>
      </c>
      <c r="B13" s="18">
        <v>5237</v>
      </c>
      <c r="C13" s="18">
        <v>9913</v>
      </c>
      <c r="D13" s="27">
        <f t="shared" si="0"/>
        <v>-4676</v>
      </c>
      <c r="E13" s="14">
        <v>56</v>
      </c>
      <c r="F13" s="14">
        <v>283</v>
      </c>
      <c r="G13" s="28">
        <f t="shared" si="1"/>
        <v>-227</v>
      </c>
      <c r="H13" s="14">
        <v>75</v>
      </c>
      <c r="I13" s="14">
        <v>110</v>
      </c>
      <c r="J13" s="28">
        <f t="shared" si="2"/>
        <v>-35</v>
      </c>
      <c r="K13" s="14">
        <v>257</v>
      </c>
      <c r="L13" s="14">
        <v>252</v>
      </c>
      <c r="M13" s="28">
        <f t="shared" si="3"/>
        <v>5</v>
      </c>
    </row>
    <row r="14" spans="1:13" s="1" customFormat="1" ht="12.75">
      <c r="A14" s="8" t="s">
        <v>3</v>
      </c>
      <c r="B14" s="18">
        <v>1826</v>
      </c>
      <c r="C14" s="18">
        <v>3378</v>
      </c>
      <c r="D14" s="27">
        <f t="shared" si="0"/>
        <v>-1552</v>
      </c>
      <c r="E14" s="14">
        <v>125</v>
      </c>
      <c r="F14" s="14">
        <v>140</v>
      </c>
      <c r="G14" s="28">
        <f t="shared" si="1"/>
        <v>-15</v>
      </c>
      <c r="H14" s="14">
        <v>7</v>
      </c>
      <c r="I14" s="14">
        <v>19</v>
      </c>
      <c r="J14" s="28">
        <f t="shared" si="2"/>
        <v>-12</v>
      </c>
      <c r="K14" s="14">
        <v>47</v>
      </c>
      <c r="L14" s="14">
        <v>74</v>
      </c>
      <c r="M14" s="28">
        <f t="shared" si="3"/>
        <v>-27</v>
      </c>
    </row>
    <row r="15" spans="1:13" s="1" customFormat="1" ht="12.75">
      <c r="A15" s="8" t="s">
        <v>4</v>
      </c>
      <c r="B15" s="18">
        <v>10611</v>
      </c>
      <c r="C15" s="18">
        <v>9370</v>
      </c>
      <c r="D15" s="27">
        <f t="shared" si="0"/>
        <v>1241</v>
      </c>
      <c r="E15" s="14">
        <v>604</v>
      </c>
      <c r="F15" s="14">
        <v>384</v>
      </c>
      <c r="G15" s="28">
        <f t="shared" si="1"/>
        <v>220</v>
      </c>
      <c r="H15" s="14">
        <v>1072</v>
      </c>
      <c r="I15" s="14">
        <v>1207</v>
      </c>
      <c r="J15" s="28">
        <f t="shared" si="2"/>
        <v>-135</v>
      </c>
      <c r="K15" s="14">
        <v>5618</v>
      </c>
      <c r="L15" s="14">
        <v>1029</v>
      </c>
      <c r="M15" s="28">
        <f t="shared" si="3"/>
        <v>4589</v>
      </c>
    </row>
    <row r="16" spans="1:13" s="1" customFormat="1" ht="12.75">
      <c r="A16" s="8" t="s">
        <v>5</v>
      </c>
      <c r="B16" s="18">
        <v>7385</v>
      </c>
      <c r="C16" s="18">
        <v>10226</v>
      </c>
      <c r="D16" s="27">
        <f t="shared" si="0"/>
        <v>-2841</v>
      </c>
      <c r="E16" s="14">
        <v>222</v>
      </c>
      <c r="F16" s="14">
        <v>132</v>
      </c>
      <c r="G16" s="28">
        <f t="shared" si="1"/>
        <v>90</v>
      </c>
      <c r="H16" s="14">
        <v>41</v>
      </c>
      <c r="I16" s="14">
        <v>149</v>
      </c>
      <c r="J16" s="28">
        <f t="shared" si="2"/>
        <v>-108</v>
      </c>
      <c r="K16" s="14">
        <v>289</v>
      </c>
      <c r="L16" s="14">
        <v>392</v>
      </c>
      <c r="M16" s="28">
        <f t="shared" si="3"/>
        <v>-103</v>
      </c>
    </row>
    <row r="17" spans="1:13" s="1" customFormat="1" ht="12.75">
      <c r="A17" s="8" t="s">
        <v>6</v>
      </c>
      <c r="B17" s="18">
        <v>718</v>
      </c>
      <c r="C17" s="18">
        <v>711</v>
      </c>
      <c r="D17" s="27">
        <f t="shared" si="0"/>
        <v>7</v>
      </c>
      <c r="E17" s="14">
        <v>40</v>
      </c>
      <c r="F17" s="14">
        <v>7</v>
      </c>
      <c r="G17" s="28">
        <f t="shared" si="1"/>
        <v>33</v>
      </c>
      <c r="H17" s="14">
        <v>55</v>
      </c>
      <c r="I17" s="14">
        <v>28</v>
      </c>
      <c r="J17" s="28">
        <f t="shared" si="2"/>
        <v>27</v>
      </c>
      <c r="K17" s="14">
        <v>40</v>
      </c>
      <c r="L17" s="14">
        <v>0</v>
      </c>
      <c r="M17" s="28">
        <f t="shared" si="3"/>
        <v>40</v>
      </c>
    </row>
    <row r="18" spans="1:13" s="1" customFormat="1" ht="12.75">
      <c r="A18" s="8" t="s">
        <v>7</v>
      </c>
      <c r="B18" s="18">
        <v>199</v>
      </c>
      <c r="C18" s="18">
        <v>130</v>
      </c>
      <c r="D18" s="27">
        <f t="shared" si="0"/>
        <v>69</v>
      </c>
      <c r="E18" s="14">
        <v>10</v>
      </c>
      <c r="F18" s="14">
        <v>38</v>
      </c>
      <c r="G18" s="28">
        <f t="shared" si="1"/>
        <v>-28</v>
      </c>
      <c r="H18" s="14">
        <v>10</v>
      </c>
      <c r="I18" s="14">
        <v>0</v>
      </c>
      <c r="J18" s="28">
        <f t="shared" si="2"/>
        <v>10</v>
      </c>
      <c r="K18" s="14">
        <v>8</v>
      </c>
      <c r="L18" s="14">
        <v>7</v>
      </c>
      <c r="M18" s="28">
        <f t="shared" si="3"/>
        <v>1</v>
      </c>
    </row>
    <row r="19" spans="1:13" s="1" customFormat="1" ht="12.75">
      <c r="A19" s="8" t="s">
        <v>8</v>
      </c>
      <c r="B19" s="18">
        <v>132</v>
      </c>
      <c r="C19" s="18">
        <v>291</v>
      </c>
      <c r="D19" s="27">
        <f t="shared" si="0"/>
        <v>-159</v>
      </c>
      <c r="E19" s="14">
        <v>89</v>
      </c>
      <c r="F19" s="14">
        <v>51</v>
      </c>
      <c r="G19" s="28">
        <f t="shared" si="1"/>
        <v>38</v>
      </c>
      <c r="H19" s="14">
        <v>26</v>
      </c>
      <c r="I19" s="14">
        <v>8</v>
      </c>
      <c r="J19" s="28">
        <f t="shared" si="2"/>
        <v>18</v>
      </c>
      <c r="K19" s="14">
        <v>16</v>
      </c>
      <c r="L19" s="14">
        <v>20</v>
      </c>
      <c r="M19" s="28">
        <f t="shared" si="3"/>
        <v>-4</v>
      </c>
    </row>
    <row r="20" spans="1:13" s="16" customFormat="1" ht="12.75">
      <c r="A20" s="8" t="s">
        <v>9</v>
      </c>
      <c r="B20" s="18">
        <v>4992</v>
      </c>
      <c r="C20" s="18">
        <v>8159</v>
      </c>
      <c r="D20" s="27">
        <f t="shared" si="0"/>
        <v>-3167</v>
      </c>
      <c r="E20" s="14">
        <v>266</v>
      </c>
      <c r="F20" s="14">
        <v>369</v>
      </c>
      <c r="G20" s="28">
        <f t="shared" si="1"/>
        <v>-103</v>
      </c>
      <c r="H20" s="14">
        <v>90</v>
      </c>
      <c r="I20" s="14">
        <v>208</v>
      </c>
      <c r="J20" s="28">
        <f t="shared" si="2"/>
        <v>-118</v>
      </c>
      <c r="K20" s="14">
        <v>383</v>
      </c>
      <c r="L20" s="14">
        <v>235</v>
      </c>
      <c r="M20" s="28">
        <f t="shared" si="3"/>
        <v>148</v>
      </c>
    </row>
    <row r="21" spans="1:13" s="1" customFormat="1" ht="12.75">
      <c r="A21" s="8" t="s">
        <v>10</v>
      </c>
      <c r="B21" s="18">
        <v>1978</v>
      </c>
      <c r="C21" s="18">
        <v>2993</v>
      </c>
      <c r="D21" s="27">
        <f t="shared" si="0"/>
        <v>-1015</v>
      </c>
      <c r="E21" s="14">
        <v>103</v>
      </c>
      <c r="F21" s="14">
        <v>567</v>
      </c>
      <c r="G21" s="28">
        <f t="shared" si="1"/>
        <v>-464</v>
      </c>
      <c r="H21" s="14">
        <v>18</v>
      </c>
      <c r="I21" s="14">
        <v>110</v>
      </c>
      <c r="J21" s="28">
        <f t="shared" si="2"/>
        <v>-92</v>
      </c>
      <c r="K21" s="14">
        <v>119</v>
      </c>
      <c r="L21" s="14">
        <v>234</v>
      </c>
      <c r="M21" s="28">
        <f t="shared" si="3"/>
        <v>-115</v>
      </c>
    </row>
    <row r="22" spans="1:13" s="1" customFormat="1" ht="12.75">
      <c r="A22" s="8" t="s">
        <v>11</v>
      </c>
      <c r="B22" s="18">
        <v>430</v>
      </c>
      <c r="C22" s="18">
        <v>492</v>
      </c>
      <c r="D22" s="27">
        <f t="shared" si="0"/>
        <v>-62</v>
      </c>
      <c r="E22" s="14">
        <v>12</v>
      </c>
      <c r="F22" s="14">
        <v>71</v>
      </c>
      <c r="G22" s="28">
        <f t="shared" si="1"/>
        <v>-59</v>
      </c>
      <c r="H22" s="14">
        <v>34</v>
      </c>
      <c r="I22" s="14">
        <v>55</v>
      </c>
      <c r="J22" s="28">
        <f t="shared" si="2"/>
        <v>-21</v>
      </c>
      <c r="K22" s="14">
        <v>58</v>
      </c>
      <c r="L22" s="14">
        <v>44</v>
      </c>
      <c r="M22" s="28">
        <f t="shared" si="3"/>
        <v>14</v>
      </c>
    </row>
    <row r="23" spans="1:13" s="1" customFormat="1" ht="12.75">
      <c r="A23" s="8" t="s">
        <v>12</v>
      </c>
      <c r="B23" s="18">
        <v>899</v>
      </c>
      <c r="C23" s="18">
        <v>902</v>
      </c>
      <c r="D23" s="27">
        <f t="shared" si="0"/>
        <v>-3</v>
      </c>
      <c r="E23" s="14">
        <v>4</v>
      </c>
      <c r="F23" s="14">
        <v>0</v>
      </c>
      <c r="G23" s="28">
        <f t="shared" si="1"/>
        <v>4</v>
      </c>
      <c r="H23" s="14">
        <v>0</v>
      </c>
      <c r="I23" s="14">
        <v>5</v>
      </c>
      <c r="J23" s="28">
        <f t="shared" si="2"/>
        <v>-5</v>
      </c>
      <c r="K23" s="14">
        <v>81</v>
      </c>
      <c r="L23" s="14">
        <v>61</v>
      </c>
      <c r="M23" s="28">
        <f t="shared" si="3"/>
        <v>20</v>
      </c>
    </row>
    <row r="24" spans="1:13" s="1" customFormat="1" ht="12.75">
      <c r="A24" s="8" t="s">
        <v>13</v>
      </c>
      <c r="B24" s="18">
        <v>27053</v>
      </c>
      <c r="C24" s="18">
        <v>24594</v>
      </c>
      <c r="D24" s="27">
        <f t="shared" si="0"/>
        <v>2459</v>
      </c>
      <c r="E24" s="14">
        <v>2540</v>
      </c>
      <c r="F24" s="14">
        <v>1427</v>
      </c>
      <c r="G24" s="28">
        <f t="shared" si="1"/>
        <v>1113</v>
      </c>
      <c r="H24" s="14">
        <v>526</v>
      </c>
      <c r="I24" s="14">
        <v>1017</v>
      </c>
      <c r="J24" s="28">
        <f t="shared" si="2"/>
        <v>-491</v>
      </c>
      <c r="K24" s="14">
        <v>1743</v>
      </c>
      <c r="L24" s="14">
        <v>1220</v>
      </c>
      <c r="M24" s="28">
        <f t="shared" si="3"/>
        <v>523</v>
      </c>
    </row>
    <row r="25" spans="1:13" s="1" customFormat="1" ht="12.75">
      <c r="A25" s="8" t="s">
        <v>14</v>
      </c>
      <c r="B25" s="18">
        <v>4188</v>
      </c>
      <c r="C25" s="18">
        <v>4733</v>
      </c>
      <c r="D25" s="27">
        <f t="shared" si="0"/>
        <v>-545</v>
      </c>
      <c r="E25" s="14">
        <v>155</v>
      </c>
      <c r="F25" s="14">
        <v>204</v>
      </c>
      <c r="G25" s="28">
        <f t="shared" si="1"/>
        <v>-49</v>
      </c>
      <c r="H25" s="14">
        <v>206</v>
      </c>
      <c r="I25" s="14">
        <v>78</v>
      </c>
      <c r="J25" s="28">
        <f t="shared" si="2"/>
        <v>128</v>
      </c>
      <c r="K25" s="14">
        <v>116</v>
      </c>
      <c r="L25" s="14">
        <v>178</v>
      </c>
      <c r="M25" s="28">
        <f t="shared" si="3"/>
        <v>-62</v>
      </c>
    </row>
    <row r="26" spans="1:13" s="1" customFormat="1" ht="12.75">
      <c r="A26" s="8" t="s">
        <v>15</v>
      </c>
      <c r="B26" s="15" t="s">
        <v>51</v>
      </c>
      <c r="C26" s="15" t="s">
        <v>51</v>
      </c>
      <c r="D26" s="15" t="s">
        <v>51</v>
      </c>
      <c r="E26" s="15" t="s">
        <v>51</v>
      </c>
      <c r="F26" s="15" t="s">
        <v>51</v>
      </c>
      <c r="G26" s="15" t="s">
        <v>51</v>
      </c>
      <c r="H26" s="15" t="s">
        <v>51</v>
      </c>
      <c r="I26" s="15" t="s">
        <v>51</v>
      </c>
      <c r="J26" s="15" t="s">
        <v>51</v>
      </c>
      <c r="K26" s="15" t="s">
        <v>51</v>
      </c>
      <c r="L26" s="15" t="s">
        <v>51</v>
      </c>
      <c r="M26" s="15" t="s">
        <v>51</v>
      </c>
    </row>
    <row r="27" spans="1:13" s="1" customFormat="1" ht="12.75">
      <c r="A27" s="8" t="s">
        <v>16</v>
      </c>
      <c r="B27" s="18">
        <v>5322</v>
      </c>
      <c r="C27" s="18">
        <v>7321</v>
      </c>
      <c r="D27" s="27">
        <f t="shared" si="0"/>
        <v>-1999</v>
      </c>
      <c r="E27" s="14">
        <v>117</v>
      </c>
      <c r="F27" s="14">
        <v>252</v>
      </c>
      <c r="G27" s="28">
        <f t="shared" si="1"/>
        <v>-135</v>
      </c>
      <c r="H27" s="14">
        <v>101</v>
      </c>
      <c r="I27" s="14">
        <v>155</v>
      </c>
      <c r="J27" s="28">
        <f t="shared" si="2"/>
        <v>-54</v>
      </c>
      <c r="K27" s="14">
        <v>211</v>
      </c>
      <c r="L27" s="14">
        <v>138</v>
      </c>
      <c r="M27" s="28">
        <f t="shared" si="3"/>
        <v>73</v>
      </c>
    </row>
    <row r="28" spans="1:13" s="1" customFormat="1" ht="12.75">
      <c r="A28" s="8" t="s">
        <v>17</v>
      </c>
      <c r="B28" s="18">
        <v>1535</v>
      </c>
      <c r="C28" s="18">
        <v>1294</v>
      </c>
      <c r="D28" s="27">
        <f t="shared" si="0"/>
        <v>241</v>
      </c>
      <c r="E28" s="14">
        <v>17</v>
      </c>
      <c r="F28" s="14">
        <v>46</v>
      </c>
      <c r="G28" s="28">
        <f t="shared" si="1"/>
        <v>-29</v>
      </c>
      <c r="H28" s="14">
        <v>158</v>
      </c>
      <c r="I28" s="14">
        <v>53</v>
      </c>
      <c r="J28" s="28">
        <f t="shared" si="2"/>
        <v>105</v>
      </c>
      <c r="K28" s="14">
        <v>35</v>
      </c>
      <c r="L28" s="14">
        <v>23</v>
      </c>
      <c r="M28" s="28">
        <f t="shared" si="3"/>
        <v>12</v>
      </c>
    </row>
    <row r="29" spans="1:13" s="1" customFormat="1" ht="12.75">
      <c r="A29" s="8" t="s">
        <v>18</v>
      </c>
      <c r="B29" s="18">
        <v>977</v>
      </c>
      <c r="C29" s="18">
        <v>872</v>
      </c>
      <c r="D29" s="27">
        <f t="shared" si="0"/>
        <v>105</v>
      </c>
      <c r="E29" s="14">
        <v>84</v>
      </c>
      <c r="F29" s="14">
        <v>150</v>
      </c>
      <c r="G29" s="28">
        <f t="shared" si="1"/>
        <v>-66</v>
      </c>
      <c r="H29" s="14">
        <v>50</v>
      </c>
      <c r="I29" s="14">
        <v>104</v>
      </c>
      <c r="J29" s="28">
        <f t="shared" si="2"/>
        <v>-54</v>
      </c>
      <c r="K29" s="14">
        <v>98</v>
      </c>
      <c r="L29" s="14">
        <v>74</v>
      </c>
      <c r="M29" s="28">
        <f t="shared" si="3"/>
        <v>24</v>
      </c>
    </row>
    <row r="30" spans="1:13" s="1" customFormat="1" ht="12.75">
      <c r="A30" s="8" t="s">
        <v>19</v>
      </c>
      <c r="B30" s="18">
        <v>341</v>
      </c>
      <c r="C30" s="18">
        <v>273</v>
      </c>
      <c r="D30" s="27">
        <f t="shared" si="0"/>
        <v>68</v>
      </c>
      <c r="E30" s="14">
        <v>0</v>
      </c>
      <c r="F30" s="14">
        <v>0</v>
      </c>
      <c r="G30" s="28">
        <f t="shared" si="1"/>
        <v>0</v>
      </c>
      <c r="H30" s="14">
        <v>6</v>
      </c>
      <c r="I30" s="14">
        <v>0</v>
      </c>
      <c r="J30" s="28">
        <f t="shared" si="2"/>
        <v>6</v>
      </c>
      <c r="K30" s="14">
        <v>18</v>
      </c>
      <c r="L30" s="14">
        <v>0</v>
      </c>
      <c r="M30" s="28">
        <f t="shared" si="3"/>
        <v>18</v>
      </c>
    </row>
    <row r="31" spans="1:13" s="1" customFormat="1" ht="12.75">
      <c r="A31" s="8" t="s">
        <v>20</v>
      </c>
      <c r="B31" s="18">
        <v>1481</v>
      </c>
      <c r="C31" s="18">
        <v>1153</v>
      </c>
      <c r="D31" s="27">
        <f t="shared" si="0"/>
        <v>328</v>
      </c>
      <c r="E31" s="14">
        <v>56</v>
      </c>
      <c r="F31" s="14">
        <v>103</v>
      </c>
      <c r="G31" s="28">
        <f t="shared" si="1"/>
        <v>-47</v>
      </c>
      <c r="H31" s="14">
        <v>66</v>
      </c>
      <c r="I31" s="14">
        <v>140</v>
      </c>
      <c r="J31" s="28">
        <f t="shared" si="2"/>
        <v>-74</v>
      </c>
      <c r="K31" s="14">
        <v>30</v>
      </c>
      <c r="L31" s="14">
        <v>29</v>
      </c>
      <c r="M31" s="28">
        <f t="shared" si="3"/>
        <v>1</v>
      </c>
    </row>
    <row r="32" spans="1:13" s="1" customFormat="1" ht="12.75">
      <c r="A32" s="8" t="s">
        <v>21</v>
      </c>
      <c r="B32" s="18">
        <v>841</v>
      </c>
      <c r="C32" s="18">
        <v>1362</v>
      </c>
      <c r="D32" s="27">
        <f t="shared" si="0"/>
        <v>-521</v>
      </c>
      <c r="E32" s="14">
        <v>8</v>
      </c>
      <c r="F32" s="14">
        <v>46</v>
      </c>
      <c r="G32" s="28">
        <f t="shared" si="1"/>
        <v>-38</v>
      </c>
      <c r="H32" s="14">
        <v>56</v>
      </c>
      <c r="I32" s="14">
        <v>172</v>
      </c>
      <c r="J32" s="28">
        <f t="shared" si="2"/>
        <v>-116</v>
      </c>
      <c r="K32" s="14">
        <v>104</v>
      </c>
      <c r="L32" s="14">
        <v>36</v>
      </c>
      <c r="M32" s="28">
        <f t="shared" si="3"/>
        <v>68</v>
      </c>
    </row>
    <row r="33" spans="1:13" s="1" customFormat="1" ht="12.75">
      <c r="A33" s="8" t="s">
        <v>22</v>
      </c>
      <c r="B33" s="18">
        <v>3395</v>
      </c>
      <c r="C33" s="18">
        <v>3816</v>
      </c>
      <c r="D33" s="27">
        <f t="shared" si="0"/>
        <v>-421</v>
      </c>
      <c r="E33" s="14">
        <v>216</v>
      </c>
      <c r="F33" s="14">
        <v>274</v>
      </c>
      <c r="G33" s="28">
        <f t="shared" si="1"/>
        <v>-58</v>
      </c>
      <c r="H33" s="14">
        <v>194</v>
      </c>
      <c r="I33" s="14">
        <v>211</v>
      </c>
      <c r="J33" s="28">
        <f t="shared" si="2"/>
        <v>-17</v>
      </c>
      <c r="K33" s="14">
        <v>62</v>
      </c>
      <c r="L33" s="14">
        <v>167</v>
      </c>
      <c r="M33" s="28">
        <f t="shared" si="3"/>
        <v>-105</v>
      </c>
    </row>
    <row r="34" spans="1:13" s="1" customFormat="1" ht="12.75">
      <c r="A34" s="8" t="s">
        <v>23</v>
      </c>
      <c r="B34" s="18">
        <v>15535</v>
      </c>
      <c r="C34" s="18">
        <v>20285</v>
      </c>
      <c r="D34" s="27">
        <f t="shared" si="0"/>
        <v>-4750</v>
      </c>
      <c r="E34" s="14">
        <v>461</v>
      </c>
      <c r="F34" s="14">
        <v>535</v>
      </c>
      <c r="G34" s="28">
        <f t="shared" si="1"/>
        <v>-74</v>
      </c>
      <c r="H34" s="14">
        <v>144</v>
      </c>
      <c r="I34" s="14">
        <v>484</v>
      </c>
      <c r="J34" s="28">
        <f t="shared" si="2"/>
        <v>-340</v>
      </c>
      <c r="K34" s="14">
        <v>362</v>
      </c>
      <c r="L34" s="14">
        <v>624</v>
      </c>
      <c r="M34" s="28">
        <f t="shared" si="3"/>
        <v>-262</v>
      </c>
    </row>
    <row r="35" spans="1:13" s="1" customFormat="1" ht="12.75">
      <c r="A35" s="8" t="s">
        <v>24</v>
      </c>
      <c r="B35" s="18">
        <v>526</v>
      </c>
      <c r="C35" s="18">
        <v>847</v>
      </c>
      <c r="D35" s="27">
        <f t="shared" si="0"/>
        <v>-321</v>
      </c>
      <c r="E35" s="14">
        <v>343</v>
      </c>
      <c r="F35" s="14">
        <v>255</v>
      </c>
      <c r="G35" s="28">
        <f t="shared" si="1"/>
        <v>88</v>
      </c>
      <c r="H35" s="14">
        <v>0</v>
      </c>
      <c r="I35" s="14">
        <v>41</v>
      </c>
      <c r="J35" s="28">
        <f t="shared" si="2"/>
        <v>-41</v>
      </c>
      <c r="K35" s="14">
        <v>16</v>
      </c>
      <c r="L35" s="14">
        <v>8</v>
      </c>
      <c r="M35" s="28">
        <f t="shared" si="3"/>
        <v>8</v>
      </c>
    </row>
    <row r="36" spans="1:13" s="1" customFormat="1" ht="12.75">
      <c r="A36" s="8" t="s">
        <v>25</v>
      </c>
      <c r="B36" s="18">
        <v>11537</v>
      </c>
      <c r="C36" s="18">
        <v>16742</v>
      </c>
      <c r="D36" s="27">
        <f t="shared" si="0"/>
        <v>-5205</v>
      </c>
      <c r="E36" s="14">
        <v>403</v>
      </c>
      <c r="F36" s="14">
        <v>414</v>
      </c>
      <c r="G36" s="28">
        <f t="shared" si="1"/>
        <v>-11</v>
      </c>
      <c r="H36" s="14">
        <v>134</v>
      </c>
      <c r="I36" s="14">
        <v>180</v>
      </c>
      <c r="J36" s="28">
        <f t="shared" si="2"/>
        <v>-46</v>
      </c>
      <c r="K36" s="14">
        <v>226</v>
      </c>
      <c r="L36" s="14">
        <v>229</v>
      </c>
      <c r="M36" s="28">
        <f t="shared" si="3"/>
        <v>-3</v>
      </c>
    </row>
    <row r="37" spans="1:13" s="1" customFormat="1" ht="12.75">
      <c r="A37" s="8" t="s">
        <v>26</v>
      </c>
      <c r="B37" s="18">
        <v>1068</v>
      </c>
      <c r="C37" s="18">
        <v>1072</v>
      </c>
      <c r="D37" s="27">
        <f t="shared" si="0"/>
        <v>-4</v>
      </c>
      <c r="E37" s="14">
        <v>15</v>
      </c>
      <c r="F37" s="14">
        <v>5</v>
      </c>
      <c r="G37" s="28">
        <f t="shared" si="1"/>
        <v>10</v>
      </c>
      <c r="H37" s="14">
        <v>7</v>
      </c>
      <c r="I37" s="14">
        <v>3</v>
      </c>
      <c r="J37" s="28">
        <f t="shared" si="2"/>
        <v>4</v>
      </c>
      <c r="K37" s="14">
        <v>14</v>
      </c>
      <c r="L37" s="14">
        <v>7</v>
      </c>
      <c r="M37" s="28">
        <f t="shared" si="3"/>
        <v>7</v>
      </c>
    </row>
    <row r="38" spans="1:13" s="1" customFormat="1" ht="12.75">
      <c r="A38" s="8" t="s">
        <v>27</v>
      </c>
      <c r="B38" s="18">
        <v>18365</v>
      </c>
      <c r="C38" s="18">
        <v>18175</v>
      </c>
      <c r="D38" s="27">
        <f t="shared" si="0"/>
        <v>190</v>
      </c>
      <c r="E38" s="14">
        <v>294</v>
      </c>
      <c r="F38" s="14">
        <v>465</v>
      </c>
      <c r="G38" s="28">
        <f t="shared" si="1"/>
        <v>-171</v>
      </c>
      <c r="H38" s="14">
        <v>129</v>
      </c>
      <c r="I38" s="14">
        <v>289</v>
      </c>
      <c r="J38" s="28">
        <f t="shared" si="2"/>
        <v>-160</v>
      </c>
      <c r="K38" s="14">
        <v>818</v>
      </c>
      <c r="L38" s="14">
        <v>1023</v>
      </c>
      <c r="M38" s="28">
        <f t="shared" si="3"/>
        <v>-205</v>
      </c>
    </row>
    <row r="39" spans="1:13" s="1" customFormat="1" ht="12.75">
      <c r="A39" s="8" t="s">
        <v>28</v>
      </c>
      <c r="B39" s="18">
        <v>1333</v>
      </c>
      <c r="C39" s="18">
        <v>2250</v>
      </c>
      <c r="D39" s="27">
        <f t="shared" si="0"/>
        <v>-917</v>
      </c>
      <c r="E39" s="14">
        <v>11</v>
      </c>
      <c r="F39" s="14">
        <v>110</v>
      </c>
      <c r="G39" s="28">
        <f t="shared" si="1"/>
        <v>-99</v>
      </c>
      <c r="H39" s="14">
        <v>11</v>
      </c>
      <c r="I39" s="14">
        <v>107</v>
      </c>
      <c r="J39" s="28">
        <f t="shared" si="2"/>
        <v>-96</v>
      </c>
      <c r="K39" s="14">
        <v>145</v>
      </c>
      <c r="L39" s="14">
        <v>92</v>
      </c>
      <c r="M39" s="28">
        <f t="shared" si="3"/>
        <v>53</v>
      </c>
    </row>
    <row r="40" spans="1:13" s="1" customFormat="1" ht="12.75">
      <c r="A40" s="8" t="s">
        <v>29</v>
      </c>
      <c r="B40" s="18">
        <v>268</v>
      </c>
      <c r="C40" s="18">
        <v>359</v>
      </c>
      <c r="D40" s="27">
        <f t="shared" si="0"/>
        <v>-91</v>
      </c>
      <c r="E40" s="14">
        <v>0</v>
      </c>
      <c r="F40" s="14">
        <v>0</v>
      </c>
      <c r="G40" s="28">
        <f t="shared" si="1"/>
        <v>0</v>
      </c>
      <c r="H40" s="14">
        <v>0</v>
      </c>
      <c r="I40" s="14">
        <v>22</v>
      </c>
      <c r="J40" s="28">
        <f t="shared" si="2"/>
        <v>-22</v>
      </c>
      <c r="K40" s="14">
        <v>0</v>
      </c>
      <c r="L40" s="14">
        <v>0</v>
      </c>
      <c r="M40" s="28">
        <f t="shared" si="3"/>
        <v>0</v>
      </c>
    </row>
    <row r="41" spans="1:13" s="1" customFormat="1" ht="12.75">
      <c r="A41" s="8" t="s">
        <v>30</v>
      </c>
      <c r="B41" s="18">
        <v>960</v>
      </c>
      <c r="C41" s="18">
        <v>642</v>
      </c>
      <c r="D41" s="27">
        <f t="shared" si="0"/>
        <v>318</v>
      </c>
      <c r="E41" s="14">
        <v>30</v>
      </c>
      <c r="F41" s="14">
        <v>61</v>
      </c>
      <c r="G41" s="28">
        <f t="shared" si="1"/>
        <v>-31</v>
      </c>
      <c r="H41" s="14">
        <v>59</v>
      </c>
      <c r="I41" s="14">
        <v>144</v>
      </c>
      <c r="J41" s="28">
        <f t="shared" si="2"/>
        <v>-85</v>
      </c>
      <c r="K41" s="14">
        <v>122</v>
      </c>
      <c r="L41" s="14">
        <v>10</v>
      </c>
      <c r="M41" s="28">
        <f t="shared" si="3"/>
        <v>112</v>
      </c>
    </row>
    <row r="42" spans="1:13" s="1" customFormat="1" ht="12.75">
      <c r="A42" s="8" t="s">
        <v>31</v>
      </c>
      <c r="B42" s="18">
        <v>1205</v>
      </c>
      <c r="C42" s="18">
        <v>1187</v>
      </c>
      <c r="D42" s="27">
        <f t="shared" si="0"/>
        <v>18</v>
      </c>
      <c r="E42" s="14">
        <v>47</v>
      </c>
      <c r="F42" s="14">
        <v>19</v>
      </c>
      <c r="G42" s="28">
        <f t="shared" si="1"/>
        <v>28</v>
      </c>
      <c r="H42" s="14">
        <v>17</v>
      </c>
      <c r="I42" s="14">
        <v>31</v>
      </c>
      <c r="J42" s="28">
        <f t="shared" si="2"/>
        <v>-14</v>
      </c>
      <c r="K42" s="14">
        <v>143</v>
      </c>
      <c r="L42" s="14">
        <v>220</v>
      </c>
      <c r="M42" s="28">
        <f t="shared" si="3"/>
        <v>-77</v>
      </c>
    </row>
    <row r="43" spans="1:13" s="1" customFormat="1" ht="12.75">
      <c r="A43" s="8" t="s">
        <v>32</v>
      </c>
      <c r="B43" s="18">
        <v>2131</v>
      </c>
      <c r="C43" s="18">
        <v>2105</v>
      </c>
      <c r="D43" s="27">
        <f t="shared" si="0"/>
        <v>26</v>
      </c>
      <c r="E43" s="14">
        <v>123</v>
      </c>
      <c r="F43" s="14">
        <v>39</v>
      </c>
      <c r="G43" s="28">
        <f t="shared" si="1"/>
        <v>84</v>
      </c>
      <c r="H43" s="14">
        <v>248</v>
      </c>
      <c r="I43" s="14">
        <v>154</v>
      </c>
      <c r="J43" s="28">
        <f t="shared" si="2"/>
        <v>94</v>
      </c>
      <c r="K43" s="14">
        <v>284</v>
      </c>
      <c r="L43" s="14">
        <v>73</v>
      </c>
      <c r="M43" s="28">
        <f t="shared" si="3"/>
        <v>211</v>
      </c>
    </row>
    <row r="44" spans="1:13" s="1" customFormat="1" ht="12.75">
      <c r="A44" s="8" t="s">
        <v>33</v>
      </c>
      <c r="B44" s="18">
        <v>2072</v>
      </c>
      <c r="C44" s="18">
        <v>4189</v>
      </c>
      <c r="D44" s="27">
        <f t="shared" si="0"/>
        <v>-2117</v>
      </c>
      <c r="E44" s="14">
        <v>95</v>
      </c>
      <c r="F44" s="14">
        <v>234</v>
      </c>
      <c r="G44" s="28">
        <f t="shared" si="1"/>
        <v>-139</v>
      </c>
      <c r="H44" s="14">
        <v>26</v>
      </c>
      <c r="I44" s="14">
        <v>94</v>
      </c>
      <c r="J44" s="28">
        <f t="shared" si="2"/>
        <v>-68</v>
      </c>
      <c r="K44" s="14">
        <v>136</v>
      </c>
      <c r="L44" s="14">
        <v>74</v>
      </c>
      <c r="M44" s="28">
        <f t="shared" si="3"/>
        <v>62</v>
      </c>
    </row>
    <row r="45" spans="1:13" s="1" customFormat="1" ht="12.75">
      <c r="A45" s="8" t="s">
        <v>34</v>
      </c>
      <c r="B45" s="18">
        <v>1616</v>
      </c>
      <c r="C45" s="18">
        <v>844</v>
      </c>
      <c r="D45" s="27">
        <f t="shared" si="0"/>
        <v>772</v>
      </c>
      <c r="E45" s="14">
        <v>26</v>
      </c>
      <c r="F45" s="14">
        <v>0</v>
      </c>
      <c r="G45" s="28">
        <f t="shared" si="1"/>
        <v>26</v>
      </c>
      <c r="H45" s="14">
        <v>22</v>
      </c>
      <c r="I45" s="14">
        <v>8</v>
      </c>
      <c r="J45" s="28">
        <f t="shared" si="2"/>
        <v>14</v>
      </c>
      <c r="K45" s="14">
        <v>24</v>
      </c>
      <c r="L45" s="14">
        <v>12</v>
      </c>
      <c r="M45" s="28">
        <f t="shared" si="3"/>
        <v>12</v>
      </c>
    </row>
    <row r="46" spans="1:13" s="1" customFormat="1" ht="12.75">
      <c r="A46" s="8" t="s">
        <v>35</v>
      </c>
      <c r="B46" s="18">
        <v>3102</v>
      </c>
      <c r="C46" s="18">
        <v>3797</v>
      </c>
      <c r="D46" s="27">
        <f t="shared" si="0"/>
        <v>-695</v>
      </c>
      <c r="E46" s="14">
        <v>172</v>
      </c>
      <c r="F46" s="14">
        <v>127</v>
      </c>
      <c r="G46" s="28">
        <f t="shared" si="1"/>
        <v>45</v>
      </c>
      <c r="H46" s="14">
        <v>130</v>
      </c>
      <c r="I46" s="14">
        <v>100</v>
      </c>
      <c r="J46" s="28">
        <f t="shared" si="2"/>
        <v>30</v>
      </c>
      <c r="K46" s="14">
        <v>69</v>
      </c>
      <c r="L46" s="14">
        <v>48</v>
      </c>
      <c r="M46" s="28">
        <f t="shared" si="3"/>
        <v>21</v>
      </c>
    </row>
    <row r="47" spans="1:13" s="1" customFormat="1" ht="12.75">
      <c r="A47" s="8" t="s">
        <v>36</v>
      </c>
      <c r="B47" s="18">
        <v>2271</v>
      </c>
      <c r="C47" s="18">
        <v>3280</v>
      </c>
      <c r="D47" s="27">
        <f t="shared" si="0"/>
        <v>-1009</v>
      </c>
      <c r="E47" s="14">
        <v>7</v>
      </c>
      <c r="F47" s="14">
        <v>125</v>
      </c>
      <c r="G47" s="28">
        <f t="shared" si="1"/>
        <v>-118</v>
      </c>
      <c r="H47" s="14">
        <v>31</v>
      </c>
      <c r="I47" s="14">
        <v>33</v>
      </c>
      <c r="J47" s="28">
        <f t="shared" si="2"/>
        <v>-2</v>
      </c>
      <c r="K47" s="14">
        <v>99</v>
      </c>
      <c r="L47" s="14">
        <v>105</v>
      </c>
      <c r="M47" s="28">
        <f t="shared" si="3"/>
        <v>-6</v>
      </c>
    </row>
    <row r="48" spans="1:13" s="1" customFormat="1" ht="12.75">
      <c r="A48" s="8" t="s">
        <v>37</v>
      </c>
      <c r="B48" s="18">
        <v>1702</v>
      </c>
      <c r="C48" s="18">
        <v>2044</v>
      </c>
      <c r="D48" s="27">
        <f t="shared" si="0"/>
        <v>-342</v>
      </c>
      <c r="E48" s="14">
        <v>0</v>
      </c>
      <c r="F48" s="14">
        <v>30</v>
      </c>
      <c r="G48" s="28">
        <f t="shared" si="1"/>
        <v>-30</v>
      </c>
      <c r="H48" s="14">
        <v>43</v>
      </c>
      <c r="I48" s="14">
        <v>93</v>
      </c>
      <c r="J48" s="28">
        <f t="shared" si="2"/>
        <v>-50</v>
      </c>
      <c r="K48" s="14">
        <v>104</v>
      </c>
      <c r="L48" s="14">
        <v>110</v>
      </c>
      <c r="M48" s="28">
        <f t="shared" si="3"/>
        <v>-6</v>
      </c>
    </row>
    <row r="49" spans="1:13" s="1" customFormat="1" ht="12.75">
      <c r="A49" s="8" t="s">
        <v>38</v>
      </c>
      <c r="B49" s="18">
        <v>2483</v>
      </c>
      <c r="C49" s="18">
        <v>2062</v>
      </c>
      <c r="D49" s="27">
        <f t="shared" si="0"/>
        <v>421</v>
      </c>
      <c r="E49" s="14">
        <v>64</v>
      </c>
      <c r="F49" s="14">
        <v>50</v>
      </c>
      <c r="G49" s="28">
        <f t="shared" si="1"/>
        <v>14</v>
      </c>
      <c r="H49" s="14">
        <v>72</v>
      </c>
      <c r="I49" s="14">
        <v>124</v>
      </c>
      <c r="J49" s="28">
        <f t="shared" si="2"/>
        <v>-52</v>
      </c>
      <c r="K49" s="14">
        <v>29</v>
      </c>
      <c r="L49" s="14">
        <v>60</v>
      </c>
      <c r="M49" s="28">
        <f t="shared" si="3"/>
        <v>-31</v>
      </c>
    </row>
    <row r="50" spans="1:13" s="1" customFormat="1" ht="12.75">
      <c r="A50" s="8" t="s">
        <v>39</v>
      </c>
      <c r="B50" s="18">
        <v>120</v>
      </c>
      <c r="C50" s="18">
        <v>282</v>
      </c>
      <c r="D50" s="27">
        <f t="shared" si="0"/>
        <v>-162</v>
      </c>
      <c r="E50" s="14">
        <v>0</v>
      </c>
      <c r="F50" s="14">
        <v>0</v>
      </c>
      <c r="G50" s="28">
        <f t="shared" si="1"/>
        <v>0</v>
      </c>
      <c r="H50" s="14">
        <v>0</v>
      </c>
      <c r="I50" s="14">
        <v>0</v>
      </c>
      <c r="J50" s="28">
        <f t="shared" si="2"/>
        <v>0</v>
      </c>
      <c r="K50" s="14">
        <v>12</v>
      </c>
      <c r="L50" s="14">
        <v>9</v>
      </c>
      <c r="M50" s="28">
        <f t="shared" si="3"/>
        <v>3</v>
      </c>
    </row>
    <row r="51" spans="1:13" s="1" customFormat="1" ht="12.75">
      <c r="A51" s="8" t="s">
        <v>40</v>
      </c>
      <c r="B51" s="18">
        <v>868</v>
      </c>
      <c r="C51" s="18">
        <v>1332</v>
      </c>
      <c r="D51" s="27">
        <f t="shared" si="0"/>
        <v>-464</v>
      </c>
      <c r="E51" s="14">
        <v>27</v>
      </c>
      <c r="F51" s="14">
        <v>43</v>
      </c>
      <c r="G51" s="28">
        <f t="shared" si="1"/>
        <v>-16</v>
      </c>
      <c r="H51" s="14">
        <v>21</v>
      </c>
      <c r="I51" s="14">
        <v>48</v>
      </c>
      <c r="J51" s="28">
        <f t="shared" si="2"/>
        <v>-27</v>
      </c>
      <c r="K51" s="14">
        <v>20</v>
      </c>
      <c r="L51" s="14">
        <v>57</v>
      </c>
      <c r="M51" s="28">
        <f t="shared" si="3"/>
        <v>-37</v>
      </c>
    </row>
    <row r="52" spans="1:13" s="1" customFormat="1" ht="12.75">
      <c r="A52" s="8" t="s">
        <v>41</v>
      </c>
      <c r="B52" s="18">
        <v>5751</v>
      </c>
      <c r="C52" s="18">
        <v>6506</v>
      </c>
      <c r="D52" s="27">
        <f t="shared" si="0"/>
        <v>-755</v>
      </c>
      <c r="E52" s="14">
        <v>60</v>
      </c>
      <c r="F52" s="14">
        <v>69</v>
      </c>
      <c r="G52" s="28">
        <f t="shared" si="1"/>
        <v>-9</v>
      </c>
      <c r="H52" s="14">
        <v>44</v>
      </c>
      <c r="I52" s="14">
        <v>71</v>
      </c>
      <c r="J52" s="28">
        <f t="shared" si="2"/>
        <v>-27</v>
      </c>
      <c r="K52" s="14">
        <v>84</v>
      </c>
      <c r="L52" s="14">
        <v>110</v>
      </c>
      <c r="M52" s="28">
        <f t="shared" si="3"/>
        <v>-26</v>
      </c>
    </row>
    <row r="53" spans="1:13" s="1" customFormat="1" ht="12.75">
      <c r="A53" s="8" t="s">
        <v>42</v>
      </c>
      <c r="B53" s="18">
        <v>1877</v>
      </c>
      <c r="C53" s="18">
        <v>3336</v>
      </c>
      <c r="D53" s="27">
        <f t="shared" si="0"/>
        <v>-1459</v>
      </c>
      <c r="E53" s="14">
        <v>151</v>
      </c>
      <c r="F53" s="14">
        <v>202</v>
      </c>
      <c r="G53" s="28">
        <f t="shared" si="1"/>
        <v>-51</v>
      </c>
      <c r="H53" s="14">
        <v>0</v>
      </c>
      <c r="I53" s="14">
        <v>60</v>
      </c>
      <c r="J53" s="28">
        <f t="shared" si="2"/>
        <v>-60</v>
      </c>
      <c r="K53" s="14">
        <v>9</v>
      </c>
      <c r="L53" s="14">
        <v>25</v>
      </c>
      <c r="M53" s="28">
        <f t="shared" si="3"/>
        <v>-16</v>
      </c>
    </row>
    <row r="54" spans="1:13" s="1" customFormat="1" ht="12.75">
      <c r="A54" s="8" t="s">
        <v>43</v>
      </c>
      <c r="B54" s="18">
        <v>8054</v>
      </c>
      <c r="C54" s="18">
        <v>11911</v>
      </c>
      <c r="D54" s="27">
        <f t="shared" si="0"/>
        <v>-3857</v>
      </c>
      <c r="E54" s="14">
        <v>590</v>
      </c>
      <c r="F54" s="14">
        <v>864</v>
      </c>
      <c r="G54" s="28">
        <f t="shared" si="1"/>
        <v>-274</v>
      </c>
      <c r="H54" s="14">
        <v>186</v>
      </c>
      <c r="I54" s="14">
        <v>475</v>
      </c>
      <c r="J54" s="28">
        <f t="shared" si="2"/>
        <v>-289</v>
      </c>
      <c r="K54" s="14">
        <v>2653</v>
      </c>
      <c r="L54" s="14">
        <v>1637</v>
      </c>
      <c r="M54" s="28">
        <f t="shared" si="3"/>
        <v>1016</v>
      </c>
    </row>
    <row r="55" spans="1:13" s="1" customFormat="1" ht="12.75">
      <c r="A55" s="8" t="s">
        <v>44</v>
      </c>
      <c r="B55" s="18">
        <v>1639</v>
      </c>
      <c r="C55" s="18">
        <v>1341</v>
      </c>
      <c r="D55" s="27">
        <f t="shared" si="0"/>
        <v>298</v>
      </c>
      <c r="E55" s="14">
        <v>28</v>
      </c>
      <c r="F55" s="14">
        <v>32</v>
      </c>
      <c r="G55" s="28">
        <f t="shared" si="1"/>
        <v>-4</v>
      </c>
      <c r="H55" s="14">
        <v>12</v>
      </c>
      <c r="I55" s="14">
        <v>15</v>
      </c>
      <c r="J55" s="28">
        <f t="shared" si="2"/>
        <v>-3</v>
      </c>
      <c r="K55" s="14">
        <v>119</v>
      </c>
      <c r="L55" s="14">
        <v>29</v>
      </c>
      <c r="M55" s="28">
        <f t="shared" si="3"/>
        <v>90</v>
      </c>
    </row>
    <row r="56" spans="1:13" s="1" customFormat="1" ht="12.75">
      <c r="A56" s="8" t="s">
        <v>45</v>
      </c>
      <c r="B56" s="18">
        <v>183</v>
      </c>
      <c r="C56" s="18">
        <v>79</v>
      </c>
      <c r="D56" s="27">
        <f t="shared" si="0"/>
        <v>104</v>
      </c>
      <c r="E56" s="14">
        <v>0</v>
      </c>
      <c r="F56" s="14">
        <v>0</v>
      </c>
      <c r="G56" s="28">
        <f t="shared" si="1"/>
        <v>0</v>
      </c>
      <c r="H56" s="14">
        <v>7</v>
      </c>
      <c r="I56" s="14">
        <v>0</v>
      </c>
      <c r="J56" s="28">
        <f t="shared" si="2"/>
        <v>7</v>
      </c>
      <c r="K56" s="14">
        <v>6</v>
      </c>
      <c r="L56" s="14">
        <v>0</v>
      </c>
      <c r="M56" s="28">
        <f t="shared" si="3"/>
        <v>6</v>
      </c>
    </row>
    <row r="57" spans="1:13" s="1" customFormat="1" ht="12.75">
      <c r="A57" s="8" t="s">
        <v>46</v>
      </c>
      <c r="B57" s="18">
        <v>2552</v>
      </c>
      <c r="C57" s="18">
        <v>2840</v>
      </c>
      <c r="D57" s="27">
        <f t="shared" si="0"/>
        <v>-288</v>
      </c>
      <c r="E57" s="14">
        <v>116</v>
      </c>
      <c r="F57" s="14">
        <v>103</v>
      </c>
      <c r="G57" s="28">
        <f t="shared" si="1"/>
        <v>13</v>
      </c>
      <c r="H57" s="14">
        <v>57</v>
      </c>
      <c r="I57" s="14">
        <v>187</v>
      </c>
      <c r="J57" s="28">
        <f t="shared" si="2"/>
        <v>-130</v>
      </c>
      <c r="K57" s="14">
        <v>87</v>
      </c>
      <c r="L57" s="14">
        <v>106</v>
      </c>
      <c r="M57" s="28">
        <f t="shared" si="3"/>
        <v>-19</v>
      </c>
    </row>
    <row r="58" spans="1:13" s="1" customFormat="1" ht="12.75">
      <c r="A58" s="8" t="s">
        <v>47</v>
      </c>
      <c r="B58" s="18">
        <v>3436</v>
      </c>
      <c r="C58" s="18">
        <v>3857</v>
      </c>
      <c r="D58" s="27">
        <f t="shared" si="0"/>
        <v>-421</v>
      </c>
      <c r="E58" s="14">
        <v>150</v>
      </c>
      <c r="F58" s="14">
        <v>120</v>
      </c>
      <c r="G58" s="28">
        <f t="shared" si="1"/>
        <v>30</v>
      </c>
      <c r="H58" s="14">
        <v>214</v>
      </c>
      <c r="I58" s="14">
        <v>201</v>
      </c>
      <c r="J58" s="28">
        <f t="shared" si="2"/>
        <v>13</v>
      </c>
      <c r="K58" s="14">
        <v>271</v>
      </c>
      <c r="L58" s="14">
        <v>178</v>
      </c>
      <c r="M58" s="28">
        <f t="shared" si="3"/>
        <v>93</v>
      </c>
    </row>
    <row r="59" spans="1:13" s="1" customFormat="1" ht="12.75">
      <c r="A59" s="8" t="s">
        <v>48</v>
      </c>
      <c r="B59" s="18">
        <v>296</v>
      </c>
      <c r="C59" s="18">
        <v>323</v>
      </c>
      <c r="D59" s="27">
        <f t="shared" si="0"/>
        <v>-27</v>
      </c>
      <c r="E59" s="14">
        <v>0</v>
      </c>
      <c r="F59" s="14">
        <v>6</v>
      </c>
      <c r="G59" s="28">
        <f t="shared" si="1"/>
        <v>-6</v>
      </c>
      <c r="H59" s="14">
        <v>0</v>
      </c>
      <c r="I59" s="14">
        <v>5</v>
      </c>
      <c r="J59" s="28">
        <f t="shared" si="2"/>
        <v>-5</v>
      </c>
      <c r="K59" s="14">
        <v>28</v>
      </c>
      <c r="L59" s="14">
        <v>24</v>
      </c>
      <c r="M59" s="28">
        <f t="shared" si="3"/>
        <v>4</v>
      </c>
    </row>
    <row r="60" spans="1:13" s="1" customFormat="1" ht="12.75">
      <c r="A60" s="8" t="s">
        <v>49</v>
      </c>
      <c r="B60" s="18">
        <v>9086</v>
      </c>
      <c r="C60" s="18">
        <v>11461</v>
      </c>
      <c r="D60" s="27">
        <f t="shared" si="0"/>
        <v>-2375</v>
      </c>
      <c r="E60" s="14">
        <v>187</v>
      </c>
      <c r="F60" s="14">
        <v>223</v>
      </c>
      <c r="G60" s="28">
        <f t="shared" si="1"/>
        <v>-36</v>
      </c>
      <c r="H60" s="14">
        <v>142</v>
      </c>
      <c r="I60" s="14">
        <v>191</v>
      </c>
      <c r="J60" s="28">
        <f t="shared" si="2"/>
        <v>-49</v>
      </c>
      <c r="K60" s="14">
        <v>167</v>
      </c>
      <c r="L60" s="14">
        <v>235</v>
      </c>
      <c r="M60" s="28">
        <f t="shared" si="3"/>
        <v>-68</v>
      </c>
    </row>
    <row r="61" spans="1:13" s="1" customFormat="1" ht="12.75">
      <c r="A61" s="8" t="s">
        <v>50</v>
      </c>
      <c r="B61" s="18">
        <v>929</v>
      </c>
      <c r="C61" s="18">
        <v>901</v>
      </c>
      <c r="D61" s="27">
        <f t="shared" si="0"/>
        <v>28</v>
      </c>
      <c r="E61" s="14">
        <v>0</v>
      </c>
      <c r="F61" s="14">
        <v>0</v>
      </c>
      <c r="G61" s="28">
        <f t="shared" si="1"/>
        <v>0</v>
      </c>
      <c r="H61" s="14">
        <v>0</v>
      </c>
      <c r="I61" s="14">
        <v>0</v>
      </c>
      <c r="J61" s="28">
        <f t="shared" si="2"/>
        <v>0</v>
      </c>
      <c r="K61" s="14">
        <v>3</v>
      </c>
      <c r="L61" s="14">
        <v>0</v>
      </c>
      <c r="M61" s="28">
        <f t="shared" si="3"/>
        <v>3</v>
      </c>
    </row>
    <row r="63" spans="1:13" ht="14.25">
      <c r="A63" s="21" t="s">
        <v>72</v>
      </c>
      <c r="D63"/>
      <c r="E63"/>
      <c r="F63"/>
      <c r="G63"/>
      <c r="H63"/>
      <c r="I63"/>
      <c r="J63"/>
      <c r="K63"/>
      <c r="L63"/>
      <c r="M63"/>
    </row>
    <row r="64" spans="1:13" ht="12.75">
      <c r="A64" t="s">
        <v>73</v>
      </c>
      <c r="D64"/>
      <c r="E64"/>
      <c r="F64"/>
      <c r="G64"/>
      <c r="H64"/>
      <c r="I64"/>
      <c r="J64"/>
      <c r="K64"/>
      <c r="L64"/>
      <c r="M64"/>
    </row>
    <row r="65" spans="4:13" ht="12.75">
      <c r="D65"/>
      <c r="E65"/>
      <c r="F65"/>
      <c r="G65"/>
      <c r="H65"/>
      <c r="I65"/>
      <c r="J65"/>
      <c r="K65"/>
      <c r="L65"/>
      <c r="M65"/>
    </row>
    <row r="66" spans="1:13" ht="12.75">
      <c r="A66" s="3" t="s">
        <v>74</v>
      </c>
      <c r="D66"/>
      <c r="E66"/>
      <c r="F66"/>
      <c r="G66"/>
      <c r="H66"/>
      <c r="I66"/>
      <c r="J66"/>
      <c r="K66"/>
      <c r="L66"/>
      <c r="M66"/>
    </row>
    <row r="67" spans="1:13" ht="12.75">
      <c r="A67" s="4" t="s">
        <v>56</v>
      </c>
      <c r="D67"/>
      <c r="E67"/>
      <c r="F67"/>
      <c r="G67"/>
      <c r="H67"/>
      <c r="I67"/>
      <c r="J67"/>
      <c r="K67"/>
      <c r="L67"/>
      <c r="M67"/>
    </row>
    <row r="68" spans="1:13" ht="12.75">
      <c r="A68" s="12" t="s">
        <v>57</v>
      </c>
      <c r="D68"/>
      <c r="E68"/>
      <c r="F68"/>
      <c r="G68"/>
      <c r="H68"/>
      <c r="I68"/>
      <c r="J68"/>
      <c r="K68"/>
      <c r="L68"/>
      <c r="M68"/>
    </row>
    <row r="69" spans="1:13" ht="12.75">
      <c r="A69" s="3" t="s">
        <v>52</v>
      </c>
      <c r="D69"/>
      <c r="E69"/>
      <c r="F69"/>
      <c r="G69"/>
      <c r="H69"/>
      <c r="I69"/>
      <c r="J69"/>
      <c r="K69"/>
      <c r="L69"/>
      <c r="M69"/>
    </row>
    <row r="70" spans="1:13" ht="12.75">
      <c r="A70" s="12" t="s">
        <v>53</v>
      </c>
      <c r="D70"/>
      <c r="E70"/>
      <c r="F70"/>
      <c r="G70"/>
      <c r="H70"/>
      <c r="I70"/>
      <c r="J70"/>
      <c r="K70"/>
      <c r="L70"/>
      <c r="M70"/>
    </row>
    <row r="71" ht="12.75">
      <c r="A71" s="3"/>
    </row>
  </sheetData>
  <mergeCells count="5">
    <mergeCell ref="B4:M4"/>
    <mergeCell ref="K5:M5"/>
    <mergeCell ref="B5:D5"/>
    <mergeCell ref="E5:G5"/>
    <mergeCell ref="H5:J5"/>
  </mergeCells>
  <hyperlinks>
    <hyperlink ref="A70" r:id="rId1" display="http://www.silo.lib.ia.us/specialized-services/datacenter/index.html"/>
    <hyperlink ref="A68" r:id="rId2" display="http://www.census.gov/population/www/cen2000/phc-t25.html"/>
  </hyperlinks>
  <printOptions/>
  <pageMargins left="0.75" right="0.75" top="1" bottom="1" header="0.5" footer="0.5"/>
  <pageSetup horizontalDpi="300" verticalDpi="300" orientation="landscape" scale="69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2004-01-07T14:39:32Z</cp:lastPrinted>
  <dcterms:created xsi:type="dcterms:W3CDTF">2003-03-28T19:06:15Z</dcterms:created>
  <dcterms:modified xsi:type="dcterms:W3CDTF">2004-01-07T14:39:44Z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