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18450" windowHeight="9705" activeTab="0"/>
  </bookViews>
  <sheets>
    <sheet name="Components of Change" sheetId="1" r:id="rId1"/>
  </sheets>
  <definedNames>
    <definedName name="_xlnm.Print_Titles" localSheetId="0">'Components of Change'!$1:$11</definedName>
  </definedNames>
  <calcPr fullCalcOnLoad="1"/>
</workbook>
</file>

<file path=xl/sharedStrings.xml><?xml version="1.0" encoding="utf-8"?>
<sst xmlns="http://schemas.openxmlformats.org/spreadsheetml/2006/main" count="78" uniqueCount="72">
  <si>
    <t>Natural change</t>
  </si>
  <si>
    <t>Net</t>
  </si>
  <si>
    <t>Population</t>
  </si>
  <si>
    <t>Total</t>
  </si>
  <si>
    <t>international</t>
  </si>
  <si>
    <t>domestic</t>
  </si>
  <si>
    <t>Area Name</t>
  </si>
  <si>
    <t>change</t>
  </si>
  <si>
    <t>births</t>
  </si>
  <si>
    <t>deaths</t>
  </si>
  <si>
    <t xml:space="preserve">Prepared By: State Library of Iowa, State Data Center Program, 800-248-4483, </t>
  </si>
  <si>
    <t>April 1, 2000</t>
  </si>
  <si>
    <t>releases new population estimates for the current year, it also revises estimates for previous years in the decade.</t>
  </si>
  <si>
    <t>Migration</t>
  </si>
  <si>
    <t>Residual</t>
  </si>
  <si>
    <t>http://www.iowadatacenter.org</t>
  </si>
  <si>
    <t xml:space="preserve">Ames, IA MSA </t>
  </si>
  <si>
    <t xml:space="preserve">   Story county, IA </t>
  </si>
  <si>
    <t xml:space="preserve">Cedar Rapids, IA MSA </t>
  </si>
  <si>
    <t xml:space="preserve">Benton county, IA </t>
  </si>
  <si>
    <t xml:space="preserve">Jones county, IA </t>
  </si>
  <si>
    <t xml:space="preserve">Linn county, IA </t>
  </si>
  <si>
    <t xml:space="preserve">Davenport-Moline-Rock Island, IA-IL MSA </t>
  </si>
  <si>
    <t xml:space="preserve">Henry county, IL </t>
  </si>
  <si>
    <t xml:space="preserve">Mercer county, IL </t>
  </si>
  <si>
    <t xml:space="preserve">Rock Island county, IL </t>
  </si>
  <si>
    <t xml:space="preserve">Scott county, IA </t>
  </si>
  <si>
    <t xml:space="preserve">Dallas county, IA </t>
  </si>
  <si>
    <t xml:space="preserve">Guthrie county, IA </t>
  </si>
  <si>
    <t xml:space="preserve">Madison county, IA </t>
  </si>
  <si>
    <t xml:space="preserve">Polk county, IA </t>
  </si>
  <si>
    <t xml:space="preserve">Warren county, IA </t>
  </si>
  <si>
    <t xml:space="preserve">Dubuque, IA MSA </t>
  </si>
  <si>
    <t xml:space="preserve">Dubuque county, IA </t>
  </si>
  <si>
    <t xml:space="preserve">Iowa City, IA MSA </t>
  </si>
  <si>
    <t xml:space="preserve">Johnson county, IA </t>
  </si>
  <si>
    <t xml:space="preserve">Washington, IA </t>
  </si>
  <si>
    <t xml:space="preserve">Omaha, NE-IA MSA </t>
  </si>
  <si>
    <t xml:space="preserve">Harrison county, IA </t>
  </si>
  <si>
    <t xml:space="preserve">Mills county, IA </t>
  </si>
  <si>
    <t xml:space="preserve">Pottawattamie county, IA </t>
  </si>
  <si>
    <t xml:space="preserve">Cass county, NE </t>
  </si>
  <si>
    <t xml:space="preserve">Douglas county, NE </t>
  </si>
  <si>
    <t xml:space="preserve">Sarpy county, NE </t>
  </si>
  <si>
    <t xml:space="preserve">Saunders county, NE </t>
  </si>
  <si>
    <t xml:space="preserve">Washington county, NE </t>
  </si>
  <si>
    <t xml:space="preserve">Sioux City, IA-NE-SD MSA </t>
  </si>
  <si>
    <t xml:space="preserve">Woodbury county, IA </t>
  </si>
  <si>
    <t xml:space="preserve">Dakota county, NE </t>
  </si>
  <si>
    <t xml:space="preserve">Union county, SD </t>
  </si>
  <si>
    <t xml:space="preserve">Waterloo-Cedar Falls, IA MSA </t>
  </si>
  <si>
    <t xml:space="preserve">Black Hawk county, IA </t>
  </si>
  <si>
    <t xml:space="preserve">Bremer, county, IA </t>
  </si>
  <si>
    <t xml:space="preserve">Grundy county , IA </t>
  </si>
  <si>
    <t>Dixon county, NE</t>
  </si>
  <si>
    <t>population</t>
  </si>
  <si>
    <t>estimate</t>
  </si>
  <si>
    <t>census</t>
  </si>
  <si>
    <t xml:space="preserve">Note: Caution is urged in making year-to-year comparisons of population estimates. When the Census Bureau </t>
  </si>
  <si>
    <r>
      <t>estimates base</t>
    </r>
    <r>
      <rPr>
        <b/>
        <vertAlign val="superscript"/>
        <sz val="10"/>
        <rFont val="Arial"/>
        <family val="2"/>
      </rPr>
      <t>1</t>
    </r>
  </si>
  <si>
    <r>
      <t>change</t>
    </r>
    <r>
      <rPr>
        <b/>
        <vertAlign val="superscript"/>
        <sz val="10"/>
        <rFont val="Arial"/>
        <family val="2"/>
      </rPr>
      <t>2</t>
    </r>
  </si>
  <si>
    <t>State of Iowa</t>
  </si>
  <si>
    <r>
      <t>1</t>
    </r>
    <r>
      <rPr>
        <b/>
        <sz val="10"/>
        <rFont val="Arial"/>
        <family val="2"/>
      </rPr>
      <t xml:space="preserve"> The April 1, 2000 Population Estimates Base reflects modifications to the Census 2000 Population as documented in the Count Question </t>
    </r>
  </si>
  <si>
    <t xml:space="preserve">Resolution program,updates from the Boundary and Annexation Survey, and geographic program revisions. </t>
  </si>
  <si>
    <r>
      <t>2</t>
    </r>
    <r>
      <rPr>
        <b/>
        <sz val="10"/>
        <rFont val="Arial"/>
        <family val="2"/>
      </rPr>
      <t xml:space="preserve"> Residual change is not a directly-measured component.  It is developed by subtracting the other components from </t>
    </r>
  </si>
  <si>
    <t xml:space="preserve">population change.  Most of residual change is domestic migration but the Census Bureau has no accurate way to </t>
  </si>
  <si>
    <t>quantify it.  This component is influenced by any inaccuracies in the other four components, or in any data entering the method.</t>
  </si>
  <si>
    <t xml:space="preserve">Des Moines-West Des Moines, IA MSA </t>
  </si>
  <si>
    <t>Population Estimates and Components of Population Change for Iowa's Metropolitan Areas (2003 Definition): 2000-2008</t>
  </si>
  <si>
    <t>July 1, 2008</t>
  </si>
  <si>
    <t>Components of population change 4/1/2000 (Estimates base) to 7/1/2008</t>
  </si>
  <si>
    <t>Source: U.S. Census Bureau, Population Division, (301) 763-2385, March 19,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</si>
</sst>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4" fontId="1" fillId="33" borderId="13" xfId="0" applyNumberFormat="1" applyFont="1" applyFill="1" applyBorder="1" applyAlignment="1" quotePrefix="1">
      <alignment horizontal="center"/>
    </xf>
    <xf numFmtId="0" fontId="1" fillId="33" borderId="15" xfId="0" applyFont="1" applyFill="1" applyBorder="1" applyAlignment="1" quotePrefix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left"/>
    </xf>
    <xf numFmtId="0" fontId="4" fillId="0" borderId="0" xfId="53" applyFont="1" applyAlignment="1" applyProtection="1">
      <alignment horizontal="left" indent="1"/>
      <protection/>
    </xf>
    <xf numFmtId="0" fontId="0" fillId="33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3" fontId="0" fillId="0" borderId="0" xfId="0" applyNumberFormat="1" applyFont="1" applyBorder="1" applyAlignment="1" applyProtection="1" quotePrefix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 quotePrefix="1">
      <alignment horizontal="right"/>
      <protection locked="0"/>
    </xf>
    <xf numFmtId="3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 applyProtection="1" quotePrefix="1">
      <alignment horizontal="right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28125" style="0" customWidth="1"/>
    <col min="2" max="2" width="11.7109375" style="0" customWidth="1"/>
    <col min="3" max="3" width="15.00390625" style="0" customWidth="1"/>
    <col min="4" max="4" width="11.7109375" style="0" customWidth="1"/>
    <col min="5" max="5" width="10.421875" style="6" bestFit="1" customWidth="1"/>
    <col min="6" max="6" width="9.28125" style="6" bestFit="1" customWidth="1"/>
    <col min="7" max="7" width="9.8515625" style="6" bestFit="1" customWidth="1"/>
    <col min="8" max="8" width="12.7109375" style="6" customWidth="1"/>
    <col min="9" max="9" width="10.7109375" style="6" customWidth="1"/>
    <col min="10" max="10" width="9.57421875" style="0" customWidth="1"/>
  </cols>
  <sheetData>
    <row r="1" ht="12.75">
      <c r="A1" s="1" t="s">
        <v>68</v>
      </c>
    </row>
    <row r="3" spans="1:11" ht="12.75">
      <c r="A3" s="16"/>
      <c r="B3" s="36" t="s">
        <v>2</v>
      </c>
      <c r="C3" s="37"/>
      <c r="D3" s="38"/>
      <c r="E3" s="36" t="s">
        <v>70</v>
      </c>
      <c r="F3" s="37"/>
      <c r="G3" s="37"/>
      <c r="H3" s="37"/>
      <c r="I3" s="37"/>
      <c r="J3" s="37"/>
      <c r="K3" s="38"/>
    </row>
    <row r="4" spans="1:11" ht="12.75">
      <c r="A4" s="17"/>
      <c r="B4" s="13"/>
      <c r="C4" s="14" t="s">
        <v>11</v>
      </c>
      <c r="D4" s="13"/>
      <c r="E4" s="39" t="s">
        <v>0</v>
      </c>
      <c r="F4" s="40"/>
      <c r="G4" s="41"/>
      <c r="H4" s="39" t="s">
        <v>13</v>
      </c>
      <c r="I4" s="40"/>
      <c r="J4" s="41"/>
      <c r="K4" s="20"/>
    </row>
    <row r="5" spans="1:11" ht="12.75">
      <c r="A5" s="17"/>
      <c r="B5" s="15" t="s">
        <v>69</v>
      </c>
      <c r="C5" s="11" t="s">
        <v>55</v>
      </c>
      <c r="D5" s="14" t="s">
        <v>11</v>
      </c>
      <c r="E5" s="10" t="s">
        <v>3</v>
      </c>
      <c r="F5" s="10" t="s">
        <v>3</v>
      </c>
      <c r="G5" s="10" t="s">
        <v>1</v>
      </c>
      <c r="H5" s="10" t="s">
        <v>1</v>
      </c>
      <c r="I5" s="11" t="s">
        <v>1</v>
      </c>
      <c r="J5" s="10" t="s">
        <v>1</v>
      </c>
      <c r="K5" s="11" t="s">
        <v>14</v>
      </c>
    </row>
    <row r="6" spans="1:11" ht="14.25">
      <c r="A6" s="18" t="s">
        <v>6</v>
      </c>
      <c r="B6" s="8" t="s">
        <v>56</v>
      </c>
      <c r="C6" s="12" t="s">
        <v>59</v>
      </c>
      <c r="D6" s="9" t="s">
        <v>57</v>
      </c>
      <c r="E6" s="12" t="s">
        <v>8</v>
      </c>
      <c r="F6" s="12" t="s">
        <v>9</v>
      </c>
      <c r="G6" s="12" t="s">
        <v>7</v>
      </c>
      <c r="H6" s="12" t="s">
        <v>4</v>
      </c>
      <c r="I6" s="12" t="s">
        <v>5</v>
      </c>
      <c r="J6" s="12" t="s">
        <v>7</v>
      </c>
      <c r="K6" s="12" t="s">
        <v>60</v>
      </c>
    </row>
    <row r="7" ht="12.75">
      <c r="K7" s="7"/>
    </row>
    <row r="8" spans="1:11" s="1" customFormat="1" ht="12.75">
      <c r="A8" s="1" t="s">
        <v>61</v>
      </c>
      <c r="B8" s="29">
        <v>3002555</v>
      </c>
      <c r="C8" s="29">
        <v>2926382</v>
      </c>
      <c r="D8" s="29">
        <v>2926324</v>
      </c>
      <c r="E8" s="29">
        <v>280703</v>
      </c>
      <c r="F8" s="29">
        <v>199214</v>
      </c>
      <c r="G8" s="29">
        <v>81489</v>
      </c>
      <c r="H8" s="29">
        <v>36217</v>
      </c>
      <c r="I8" s="29">
        <v>-50248</v>
      </c>
      <c r="J8" s="29">
        <f>H8+I8</f>
        <v>-14031</v>
      </c>
      <c r="K8" s="30">
        <f>(B8-C8)-(G8+J8)</f>
        <v>8715</v>
      </c>
    </row>
    <row r="9" spans="1:11" ht="12.75">
      <c r="A9" s="31"/>
      <c r="C9" s="34"/>
      <c r="D9" s="34"/>
      <c r="E9" s="29"/>
      <c r="F9" s="29"/>
      <c r="G9" s="29"/>
      <c r="H9" s="29"/>
      <c r="I9" s="29"/>
      <c r="J9" s="29"/>
      <c r="K9" s="32"/>
    </row>
    <row r="10" spans="1:11" ht="12.75">
      <c r="A10" s="1" t="s">
        <v>16</v>
      </c>
      <c r="B10" s="29">
        <v>86754</v>
      </c>
      <c r="C10" s="29">
        <v>79981</v>
      </c>
      <c r="D10" s="29">
        <v>79981</v>
      </c>
      <c r="E10" s="29">
        <v>7921</v>
      </c>
      <c r="F10" s="29">
        <v>3866</v>
      </c>
      <c r="G10" s="29">
        <v>4055</v>
      </c>
      <c r="H10" s="29">
        <v>3633</v>
      </c>
      <c r="I10" s="29">
        <v>-617</v>
      </c>
      <c r="J10" s="29">
        <v>3016</v>
      </c>
      <c r="K10" s="30">
        <f>(B10-C10)-(G10+J10)</f>
        <v>-298</v>
      </c>
    </row>
    <row r="11" spans="1:11" ht="12.75">
      <c r="A11" s="21" t="s">
        <v>17</v>
      </c>
      <c r="B11" s="27">
        <v>86754</v>
      </c>
      <c r="C11" s="33">
        <v>79981</v>
      </c>
      <c r="D11" s="33">
        <v>79981</v>
      </c>
      <c r="E11" s="33">
        <v>7921</v>
      </c>
      <c r="F11" s="33">
        <v>3866</v>
      </c>
      <c r="G11" s="27">
        <v>4055</v>
      </c>
      <c r="H11" s="33">
        <v>3633</v>
      </c>
      <c r="I11" s="33">
        <v>-617</v>
      </c>
      <c r="J11" s="27">
        <v>3016</v>
      </c>
      <c r="K11" s="28">
        <v>-298</v>
      </c>
    </row>
    <row r="12" spans="1:11" ht="12.75">
      <c r="A12" s="21"/>
      <c r="B12" s="23"/>
      <c r="C12" s="23"/>
      <c r="D12" s="23"/>
      <c r="E12" s="23"/>
      <c r="F12" s="23"/>
      <c r="G12" s="23"/>
      <c r="H12" s="23"/>
      <c r="I12" s="23"/>
      <c r="J12" s="23"/>
      <c r="K12" s="35"/>
    </row>
    <row r="13" spans="1:11" ht="12.75">
      <c r="A13" s="1" t="s">
        <v>18</v>
      </c>
      <c r="B13" s="29">
        <v>255452</v>
      </c>
      <c r="C13" s="29">
        <v>237230</v>
      </c>
      <c r="D13" s="29">
        <v>237230</v>
      </c>
      <c r="E13" s="29">
        <v>27612</v>
      </c>
      <c r="F13" s="29">
        <v>15828</v>
      </c>
      <c r="G13" s="29">
        <v>11784</v>
      </c>
      <c r="H13" s="29">
        <v>1952</v>
      </c>
      <c r="I13" s="29">
        <v>4595</v>
      </c>
      <c r="J13" s="29">
        <v>6547</v>
      </c>
      <c r="K13" s="30">
        <f>(B13-C13)-(G13+J13)</f>
        <v>-109</v>
      </c>
    </row>
    <row r="14" spans="1:11" ht="12.75">
      <c r="A14" s="22" t="s">
        <v>19</v>
      </c>
      <c r="B14" s="27">
        <v>26532</v>
      </c>
      <c r="C14" s="27">
        <v>25308</v>
      </c>
      <c r="D14" s="27">
        <v>25308</v>
      </c>
      <c r="E14" s="27">
        <v>2551</v>
      </c>
      <c r="F14" s="27">
        <v>1908</v>
      </c>
      <c r="G14" s="27">
        <v>643</v>
      </c>
      <c r="H14" s="27">
        <v>26</v>
      </c>
      <c r="I14" s="27">
        <v>581</v>
      </c>
      <c r="J14" s="27">
        <f>H14+I14</f>
        <v>607</v>
      </c>
      <c r="K14" s="28">
        <f>(B14-C14)-(G14+J14)</f>
        <v>-26</v>
      </c>
    </row>
    <row r="15" spans="1:11" ht="12.75">
      <c r="A15" s="22" t="s">
        <v>20</v>
      </c>
      <c r="B15" s="27">
        <v>20346</v>
      </c>
      <c r="C15" s="27">
        <v>20221</v>
      </c>
      <c r="D15" s="27">
        <v>20221</v>
      </c>
      <c r="E15" s="27">
        <v>1822</v>
      </c>
      <c r="F15" s="27">
        <v>1562</v>
      </c>
      <c r="G15" s="27">
        <v>260</v>
      </c>
      <c r="H15" s="27">
        <v>4</v>
      </c>
      <c r="I15" s="27">
        <v>15</v>
      </c>
      <c r="J15" s="27">
        <f>H15+I15</f>
        <v>19</v>
      </c>
      <c r="K15" s="28">
        <f>(B15-C15)-(G15+J15)</f>
        <v>-154</v>
      </c>
    </row>
    <row r="16" spans="1:11" ht="12.75">
      <c r="A16" s="22" t="s">
        <v>21</v>
      </c>
      <c r="B16" s="27">
        <v>208574</v>
      </c>
      <c r="C16" s="27">
        <v>191701</v>
      </c>
      <c r="D16" s="27">
        <v>191701</v>
      </c>
      <c r="E16" s="27">
        <v>23239</v>
      </c>
      <c r="F16" s="27">
        <v>12358</v>
      </c>
      <c r="G16" s="27">
        <v>10881</v>
      </c>
      <c r="H16" s="27">
        <v>1922</v>
      </c>
      <c r="I16" s="27">
        <v>3999</v>
      </c>
      <c r="J16" s="27">
        <f>H16+I16</f>
        <v>5921</v>
      </c>
      <c r="K16" s="28">
        <f>(B16-C16)-(G16+J16)</f>
        <v>71</v>
      </c>
    </row>
    <row r="17" spans="1:11" ht="12.75">
      <c r="A17" s="1"/>
      <c r="B17" s="23"/>
      <c r="C17" s="23"/>
      <c r="D17" s="23"/>
      <c r="E17" s="23"/>
      <c r="F17" s="23"/>
      <c r="G17" s="23"/>
      <c r="H17" s="23"/>
      <c r="I17" s="23"/>
      <c r="J17" s="23"/>
      <c r="K17" s="35"/>
    </row>
    <row r="18" spans="1:11" ht="12.75">
      <c r="A18" s="26" t="s">
        <v>22</v>
      </c>
      <c r="B18" s="29">
        <v>377626</v>
      </c>
      <c r="C18" s="29">
        <v>376052</v>
      </c>
      <c r="D18" s="29">
        <v>376019</v>
      </c>
      <c r="E18" s="29">
        <v>41220</v>
      </c>
      <c r="F18" s="29">
        <v>28503</v>
      </c>
      <c r="G18" s="29">
        <v>12717</v>
      </c>
      <c r="H18" s="29">
        <v>3849</v>
      </c>
      <c r="I18" s="29">
        <v>-13846</v>
      </c>
      <c r="J18" s="29">
        <v>-9997</v>
      </c>
      <c r="K18" s="30">
        <f>(B18-C18)-(G18+J18)</f>
        <v>-1146</v>
      </c>
    </row>
    <row r="19" spans="1:11" ht="12.75">
      <c r="A19" s="22" t="s">
        <v>23</v>
      </c>
      <c r="B19" s="33">
        <v>49569</v>
      </c>
      <c r="C19" s="33">
        <v>51018</v>
      </c>
      <c r="D19" s="33">
        <v>51020</v>
      </c>
      <c r="E19" s="33">
        <v>4680</v>
      </c>
      <c r="F19" s="33">
        <v>4407</v>
      </c>
      <c r="G19" s="33">
        <v>273</v>
      </c>
      <c r="H19" s="33">
        <v>169</v>
      </c>
      <c r="I19" s="33">
        <v>-1691</v>
      </c>
      <c r="J19" s="33">
        <v>-1522</v>
      </c>
      <c r="K19" s="28">
        <v>-200</v>
      </c>
    </row>
    <row r="20" spans="1:11" ht="12.75">
      <c r="A20" s="22" t="s">
        <v>24</v>
      </c>
      <c r="B20" s="33">
        <v>16481</v>
      </c>
      <c r="C20" s="33">
        <v>16957</v>
      </c>
      <c r="D20" s="33">
        <v>16957</v>
      </c>
      <c r="E20" s="33">
        <v>1491</v>
      </c>
      <c r="F20" s="33">
        <v>1460</v>
      </c>
      <c r="G20" s="33">
        <v>31</v>
      </c>
      <c r="H20" s="33">
        <v>20</v>
      </c>
      <c r="I20" s="33">
        <v>-457</v>
      </c>
      <c r="J20" s="33">
        <v>-437</v>
      </c>
      <c r="K20" s="28">
        <v>-70</v>
      </c>
    </row>
    <row r="21" spans="1:11" ht="12.75">
      <c r="A21" s="22" t="s">
        <v>25</v>
      </c>
      <c r="B21" s="33">
        <v>146886</v>
      </c>
      <c r="C21" s="33">
        <v>149388</v>
      </c>
      <c r="D21" s="33">
        <v>149374</v>
      </c>
      <c r="E21" s="33">
        <v>16117</v>
      </c>
      <c r="F21" s="33">
        <v>11986</v>
      </c>
      <c r="G21" s="33">
        <v>4131</v>
      </c>
      <c r="H21" s="33">
        <v>2029</v>
      </c>
      <c r="I21" s="33">
        <v>-8091</v>
      </c>
      <c r="J21" s="33">
        <v>-6062</v>
      </c>
      <c r="K21" s="28">
        <v>-571</v>
      </c>
    </row>
    <row r="22" spans="1:11" ht="12.75">
      <c r="A22" s="22" t="s">
        <v>26</v>
      </c>
      <c r="B22" s="27">
        <v>164690</v>
      </c>
      <c r="C22" s="27">
        <v>158689</v>
      </c>
      <c r="D22" s="27">
        <v>158668</v>
      </c>
      <c r="E22" s="27">
        <v>18932</v>
      </c>
      <c r="F22" s="27">
        <v>10650</v>
      </c>
      <c r="G22" s="27">
        <v>8282</v>
      </c>
      <c r="H22" s="27">
        <v>1631</v>
      </c>
      <c r="I22" s="27">
        <v>-3607</v>
      </c>
      <c r="J22" s="27">
        <f>H22+I22</f>
        <v>-1976</v>
      </c>
      <c r="K22" s="28">
        <f>(B22-C22)-(G22+J22)</f>
        <v>-305</v>
      </c>
    </row>
    <row r="23" spans="1:11" ht="12.75">
      <c r="A23" s="1"/>
      <c r="B23" s="23"/>
      <c r="C23" s="23"/>
      <c r="D23" s="23"/>
      <c r="E23" s="23"/>
      <c r="F23" s="23"/>
      <c r="G23" s="23"/>
      <c r="H23" s="23"/>
      <c r="I23" s="23"/>
      <c r="J23" s="23"/>
      <c r="K23" s="35"/>
    </row>
    <row r="24" spans="1:11" s="1" customFormat="1" ht="12.75">
      <c r="A24" s="1" t="s">
        <v>67</v>
      </c>
      <c r="B24" s="29">
        <v>556230</v>
      </c>
      <c r="C24" s="29">
        <v>481398</v>
      </c>
      <c r="D24" s="29">
        <v>481394</v>
      </c>
      <c r="E24" s="29">
        <v>66475</v>
      </c>
      <c r="F24" s="29">
        <v>30987</v>
      </c>
      <c r="G24" s="29">
        <v>35488</v>
      </c>
      <c r="H24" s="29">
        <v>10372</v>
      </c>
      <c r="I24" s="29">
        <v>27581</v>
      </c>
      <c r="J24" s="29">
        <v>37953</v>
      </c>
      <c r="K24" s="30">
        <f aca="true" t="shared" si="0" ref="K24:K29">(B24-C24)-(G24+J24)</f>
        <v>1391</v>
      </c>
    </row>
    <row r="25" spans="1:11" ht="12.75">
      <c r="A25" s="22" t="s">
        <v>27</v>
      </c>
      <c r="B25" s="27">
        <v>59930</v>
      </c>
      <c r="C25" s="27">
        <v>40773</v>
      </c>
      <c r="D25" s="27">
        <v>40750</v>
      </c>
      <c r="E25" s="27">
        <v>5924</v>
      </c>
      <c r="F25" s="27">
        <v>2611</v>
      </c>
      <c r="G25" s="27">
        <v>3313</v>
      </c>
      <c r="H25" s="27">
        <v>547</v>
      </c>
      <c r="I25" s="27">
        <v>14930</v>
      </c>
      <c r="J25" s="27">
        <f>H25+I25</f>
        <v>15477</v>
      </c>
      <c r="K25" s="28">
        <f t="shared" si="0"/>
        <v>367</v>
      </c>
    </row>
    <row r="26" spans="1:11" ht="12.75">
      <c r="A26" s="22" t="s">
        <v>28</v>
      </c>
      <c r="B26" s="27">
        <v>10956</v>
      </c>
      <c r="C26" s="27">
        <v>11353</v>
      </c>
      <c r="D26" s="27">
        <v>11353</v>
      </c>
      <c r="E26" s="27">
        <v>1061</v>
      </c>
      <c r="F26" s="27">
        <v>1156</v>
      </c>
      <c r="G26" s="27">
        <v>-95</v>
      </c>
      <c r="H26" s="27">
        <v>18</v>
      </c>
      <c r="I26" s="27">
        <v>-242</v>
      </c>
      <c r="J26" s="27">
        <f>H26+I26</f>
        <v>-224</v>
      </c>
      <c r="K26" s="28">
        <f t="shared" si="0"/>
        <v>-78</v>
      </c>
    </row>
    <row r="27" spans="1:11" ht="12.75">
      <c r="A27" s="22" t="s">
        <v>29</v>
      </c>
      <c r="B27" s="27">
        <v>15507</v>
      </c>
      <c r="C27" s="27">
        <v>14019</v>
      </c>
      <c r="D27" s="27">
        <v>14019</v>
      </c>
      <c r="E27" s="27">
        <v>1608</v>
      </c>
      <c r="F27" s="27">
        <v>1151</v>
      </c>
      <c r="G27" s="27">
        <v>457</v>
      </c>
      <c r="H27" s="27">
        <v>-7</v>
      </c>
      <c r="I27" s="27">
        <v>1120</v>
      </c>
      <c r="J27" s="27">
        <f>H27+I27</f>
        <v>1113</v>
      </c>
      <c r="K27" s="28">
        <f t="shared" si="0"/>
        <v>-82</v>
      </c>
    </row>
    <row r="28" spans="1:11" ht="12.75">
      <c r="A28" s="22" t="s">
        <v>30</v>
      </c>
      <c r="B28" s="27">
        <v>424778</v>
      </c>
      <c r="C28" s="27">
        <v>374582</v>
      </c>
      <c r="D28" s="27">
        <v>374601</v>
      </c>
      <c r="E28" s="27">
        <v>53600</v>
      </c>
      <c r="F28" s="27">
        <v>23265</v>
      </c>
      <c r="G28" s="27">
        <v>30335</v>
      </c>
      <c r="H28" s="27">
        <v>9738</v>
      </c>
      <c r="I28" s="27">
        <v>8730</v>
      </c>
      <c r="J28" s="27">
        <f>H28+I28</f>
        <v>18468</v>
      </c>
      <c r="K28" s="28">
        <f t="shared" si="0"/>
        <v>1393</v>
      </c>
    </row>
    <row r="29" spans="1:11" ht="12.75">
      <c r="A29" s="22" t="s">
        <v>31</v>
      </c>
      <c r="B29" s="27">
        <v>45059</v>
      </c>
      <c r="C29" s="27">
        <v>40671</v>
      </c>
      <c r="D29" s="27">
        <v>40671</v>
      </c>
      <c r="E29" s="27">
        <v>4282</v>
      </c>
      <c r="F29" s="27">
        <v>2804</v>
      </c>
      <c r="G29" s="27">
        <v>1478</v>
      </c>
      <c r="H29" s="27">
        <v>76</v>
      </c>
      <c r="I29" s="27">
        <v>3043</v>
      </c>
      <c r="J29" s="27">
        <f>H29+I29</f>
        <v>3119</v>
      </c>
      <c r="K29" s="28">
        <f t="shared" si="0"/>
        <v>-209</v>
      </c>
    </row>
    <row r="30" spans="1:11" ht="12.75">
      <c r="A30" s="1"/>
      <c r="B30" s="23"/>
      <c r="C30" s="23"/>
      <c r="D30" s="23"/>
      <c r="E30" s="23"/>
      <c r="F30" s="23"/>
      <c r="G30" s="23"/>
      <c r="H30" s="23"/>
      <c r="I30" s="23"/>
      <c r="J30" s="23"/>
      <c r="K30" s="35"/>
    </row>
    <row r="31" spans="1:11" ht="12.75">
      <c r="A31" s="1" t="s">
        <v>32</v>
      </c>
      <c r="B31" s="29">
        <v>92724</v>
      </c>
      <c r="C31" s="29">
        <v>89156</v>
      </c>
      <c r="D31" s="29">
        <v>89143</v>
      </c>
      <c r="E31" s="29">
        <v>9914</v>
      </c>
      <c r="F31" s="29">
        <v>6841</v>
      </c>
      <c r="G31" s="29">
        <v>3073</v>
      </c>
      <c r="H31" s="29">
        <v>774</v>
      </c>
      <c r="I31" s="29">
        <v>-357</v>
      </c>
      <c r="J31" s="29">
        <v>417</v>
      </c>
      <c r="K31" s="30">
        <f>(B31-C31)-(G31+J31)</f>
        <v>78</v>
      </c>
    </row>
    <row r="32" spans="1:11" ht="12.75">
      <c r="A32" s="22" t="s">
        <v>33</v>
      </c>
      <c r="B32" s="27">
        <v>92724</v>
      </c>
      <c r="C32" s="33">
        <v>89156</v>
      </c>
      <c r="D32" s="33">
        <v>89143</v>
      </c>
      <c r="E32" s="33">
        <v>9914</v>
      </c>
      <c r="F32" s="33">
        <v>6841</v>
      </c>
      <c r="G32" s="27">
        <v>3073</v>
      </c>
      <c r="H32" s="33">
        <v>774</v>
      </c>
      <c r="I32" s="33">
        <v>-357</v>
      </c>
      <c r="J32" s="27">
        <v>417</v>
      </c>
      <c r="K32" s="28">
        <f>(B32-C32)-(G32+J32)</f>
        <v>78</v>
      </c>
    </row>
    <row r="33" spans="1:11" ht="12.75">
      <c r="A33" s="1"/>
      <c r="B33" s="23"/>
      <c r="C33" s="23"/>
      <c r="D33" s="23"/>
      <c r="E33" s="23"/>
      <c r="F33" s="23"/>
      <c r="G33" s="23"/>
      <c r="H33" s="23"/>
      <c r="I33" s="23"/>
      <c r="J33" s="23"/>
      <c r="K33" s="35"/>
    </row>
    <row r="34" spans="1:11" ht="12.75">
      <c r="A34" s="1" t="s">
        <v>34</v>
      </c>
      <c r="B34" s="29">
        <v>149437</v>
      </c>
      <c r="C34" s="29">
        <v>131676</v>
      </c>
      <c r="D34" s="29">
        <v>131676</v>
      </c>
      <c r="E34" s="29">
        <v>15029</v>
      </c>
      <c r="F34" s="29">
        <v>6184</v>
      </c>
      <c r="G34" s="29">
        <v>8845</v>
      </c>
      <c r="H34" s="29">
        <v>3834</v>
      </c>
      <c r="I34" s="29">
        <v>4566</v>
      </c>
      <c r="J34" s="29">
        <v>8400</v>
      </c>
      <c r="K34" s="30">
        <f>(B34-C34)-(G34+J34)</f>
        <v>516</v>
      </c>
    </row>
    <row r="35" spans="1:11" ht="12.75">
      <c r="A35" s="22" t="s">
        <v>35</v>
      </c>
      <c r="B35" s="27">
        <v>128094</v>
      </c>
      <c r="C35" s="27">
        <v>111006</v>
      </c>
      <c r="D35" s="27">
        <v>111006</v>
      </c>
      <c r="E35" s="27">
        <v>12567</v>
      </c>
      <c r="F35" s="27">
        <v>4324</v>
      </c>
      <c r="G35" s="27">
        <v>8243</v>
      </c>
      <c r="H35" s="27">
        <v>3749</v>
      </c>
      <c r="I35" s="27">
        <v>4469</v>
      </c>
      <c r="J35" s="27">
        <f>H35+I35</f>
        <v>8218</v>
      </c>
      <c r="K35" s="28">
        <f>(B35-C35)-(G35+J35)</f>
        <v>627</v>
      </c>
    </row>
    <row r="36" spans="1:11" ht="12.75">
      <c r="A36" s="22" t="s">
        <v>36</v>
      </c>
      <c r="B36" s="27">
        <v>21343</v>
      </c>
      <c r="C36" s="27">
        <v>20670</v>
      </c>
      <c r="D36" s="27">
        <v>20670</v>
      </c>
      <c r="E36" s="27">
        <v>2462</v>
      </c>
      <c r="F36" s="27">
        <v>1860</v>
      </c>
      <c r="G36" s="27">
        <v>602</v>
      </c>
      <c r="H36" s="27">
        <v>85</v>
      </c>
      <c r="I36" s="27">
        <v>97</v>
      </c>
      <c r="J36" s="27">
        <f>H36+I36</f>
        <v>182</v>
      </c>
      <c r="K36" s="28">
        <f>(B36-C36)-(G36+J36)</f>
        <v>-111</v>
      </c>
    </row>
    <row r="37" spans="1:11" ht="12.75">
      <c r="A37" s="1"/>
      <c r="B37" s="23"/>
      <c r="C37" s="23"/>
      <c r="D37" s="23"/>
      <c r="E37" s="23"/>
      <c r="F37" s="23"/>
      <c r="G37" s="23"/>
      <c r="H37" s="23"/>
      <c r="I37" s="23"/>
      <c r="J37" s="23"/>
      <c r="K37" s="35"/>
    </row>
    <row r="38" spans="1:11" ht="12.75">
      <c r="A38" s="1" t="s">
        <v>37</v>
      </c>
      <c r="B38" s="29">
        <v>837925</v>
      </c>
      <c r="C38" s="29">
        <v>767140</v>
      </c>
      <c r="D38" s="29">
        <v>767041</v>
      </c>
      <c r="E38" s="29">
        <v>106768</v>
      </c>
      <c r="F38" s="29">
        <v>49053</v>
      </c>
      <c r="G38" s="29">
        <v>57715</v>
      </c>
      <c r="H38" s="29">
        <v>11864</v>
      </c>
      <c r="I38" s="29">
        <v>5202</v>
      </c>
      <c r="J38" s="29">
        <v>17066</v>
      </c>
      <c r="K38" s="30">
        <f aca="true" t="shared" si="1" ref="K38:K46">(B38-C38)-(G38+J38)</f>
        <v>-3996</v>
      </c>
    </row>
    <row r="39" spans="1:11" ht="12.75">
      <c r="A39" s="22" t="s">
        <v>38</v>
      </c>
      <c r="B39" s="27">
        <v>15222</v>
      </c>
      <c r="C39" s="27">
        <v>15666</v>
      </c>
      <c r="D39" s="27">
        <v>15666</v>
      </c>
      <c r="E39" s="27">
        <v>1438</v>
      </c>
      <c r="F39" s="27">
        <v>1572</v>
      </c>
      <c r="G39" s="27">
        <v>-134</v>
      </c>
      <c r="H39" s="27">
        <v>28</v>
      </c>
      <c r="I39" s="27">
        <v>-274</v>
      </c>
      <c r="J39" s="27">
        <f>H39+I39</f>
        <v>-246</v>
      </c>
      <c r="K39" s="28">
        <f t="shared" si="1"/>
        <v>-64</v>
      </c>
    </row>
    <row r="40" spans="1:11" ht="12.75">
      <c r="A40" s="22" t="s">
        <v>39</v>
      </c>
      <c r="B40" s="27">
        <v>15113</v>
      </c>
      <c r="C40" s="27">
        <v>14547</v>
      </c>
      <c r="D40" s="27">
        <v>14547</v>
      </c>
      <c r="E40" s="27">
        <v>1482</v>
      </c>
      <c r="F40" s="27">
        <v>1113</v>
      </c>
      <c r="G40" s="27">
        <v>369</v>
      </c>
      <c r="H40" s="27">
        <v>18</v>
      </c>
      <c r="I40" s="27">
        <v>267</v>
      </c>
      <c r="J40" s="27">
        <f>H40+I40</f>
        <v>285</v>
      </c>
      <c r="K40" s="28">
        <f t="shared" si="1"/>
        <v>-88</v>
      </c>
    </row>
    <row r="41" spans="1:11" ht="12.75">
      <c r="A41" s="22" t="s">
        <v>40</v>
      </c>
      <c r="B41" s="27">
        <v>89647</v>
      </c>
      <c r="C41" s="27">
        <v>87803</v>
      </c>
      <c r="D41" s="27">
        <v>87704</v>
      </c>
      <c r="E41" s="27">
        <v>10109</v>
      </c>
      <c r="F41" s="27">
        <v>6916</v>
      </c>
      <c r="G41" s="27">
        <v>3193</v>
      </c>
      <c r="H41" s="27">
        <v>361</v>
      </c>
      <c r="I41" s="27">
        <v>-1179</v>
      </c>
      <c r="J41" s="27">
        <f>H41+I41</f>
        <v>-818</v>
      </c>
      <c r="K41" s="28">
        <f t="shared" si="1"/>
        <v>-531</v>
      </c>
    </row>
    <row r="42" spans="1:11" ht="12.75">
      <c r="A42" s="22" t="s">
        <v>41</v>
      </c>
      <c r="B42" s="33">
        <v>25598</v>
      </c>
      <c r="C42" s="33">
        <v>24334</v>
      </c>
      <c r="D42" s="33">
        <v>24334</v>
      </c>
      <c r="E42" s="33">
        <v>2655</v>
      </c>
      <c r="F42" s="33">
        <v>1730</v>
      </c>
      <c r="G42" s="33">
        <v>925</v>
      </c>
      <c r="H42" s="33">
        <v>31</v>
      </c>
      <c r="I42" s="33">
        <v>441</v>
      </c>
      <c r="J42" s="33">
        <v>472</v>
      </c>
      <c r="K42" s="28">
        <v>-133</v>
      </c>
    </row>
    <row r="43" spans="1:11" ht="12.75">
      <c r="A43" s="22" t="s">
        <v>42</v>
      </c>
      <c r="B43" s="33">
        <v>502032</v>
      </c>
      <c r="C43" s="33">
        <v>463585</v>
      </c>
      <c r="D43" s="33">
        <v>463585</v>
      </c>
      <c r="E43" s="33">
        <v>67388</v>
      </c>
      <c r="F43" s="33">
        <v>29731</v>
      </c>
      <c r="G43" s="33">
        <v>37657</v>
      </c>
      <c r="H43" s="33">
        <v>11022</v>
      </c>
      <c r="I43" s="33">
        <v>-7822</v>
      </c>
      <c r="J43" s="33">
        <v>3200</v>
      </c>
      <c r="K43" s="28">
        <v>-2410</v>
      </c>
    </row>
    <row r="44" spans="1:11" ht="12.75">
      <c r="A44" s="22" t="s">
        <v>43</v>
      </c>
      <c r="B44" s="33">
        <v>150467</v>
      </c>
      <c r="C44" s="33">
        <v>122595</v>
      </c>
      <c r="D44" s="33">
        <v>122595</v>
      </c>
      <c r="E44" s="33">
        <v>19783</v>
      </c>
      <c r="F44" s="33">
        <v>5164</v>
      </c>
      <c r="G44" s="33">
        <v>14619</v>
      </c>
      <c r="H44" s="33">
        <v>213</v>
      </c>
      <c r="I44" s="33">
        <v>13617</v>
      </c>
      <c r="J44" s="33">
        <v>13830</v>
      </c>
      <c r="K44" s="28">
        <v>-577</v>
      </c>
    </row>
    <row r="45" spans="1:11" ht="12.75">
      <c r="A45" s="22" t="s">
        <v>44</v>
      </c>
      <c r="B45" s="33">
        <v>20034</v>
      </c>
      <c r="C45" s="33">
        <v>19830</v>
      </c>
      <c r="D45" s="33">
        <v>19830</v>
      </c>
      <c r="E45" s="33">
        <v>2048</v>
      </c>
      <c r="F45" s="33">
        <v>1485</v>
      </c>
      <c r="G45" s="33">
        <v>563</v>
      </c>
      <c r="H45" s="33">
        <v>71</v>
      </c>
      <c r="I45" s="33">
        <v>-316</v>
      </c>
      <c r="J45" s="33">
        <v>-245</v>
      </c>
      <c r="K45" s="28">
        <v>-114</v>
      </c>
    </row>
    <row r="46" spans="1:11" ht="12.75">
      <c r="A46" s="22" t="s">
        <v>45</v>
      </c>
      <c r="B46" s="33">
        <v>19812</v>
      </c>
      <c r="C46" s="33">
        <v>18780</v>
      </c>
      <c r="D46" s="33">
        <v>18780</v>
      </c>
      <c r="E46" s="33">
        <v>1865</v>
      </c>
      <c r="F46" s="33">
        <v>1342</v>
      </c>
      <c r="G46" s="33">
        <v>523</v>
      </c>
      <c r="H46" s="33">
        <v>120</v>
      </c>
      <c r="I46" s="33">
        <v>468</v>
      </c>
      <c r="J46" s="33">
        <v>588</v>
      </c>
      <c r="K46" s="33">
        <v>-79</v>
      </c>
    </row>
    <row r="47" spans="1:11" ht="12.75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35"/>
    </row>
    <row r="48" spans="1:11" ht="12.75">
      <c r="A48" s="1" t="s">
        <v>46</v>
      </c>
      <c r="B48" s="29">
        <v>143157</v>
      </c>
      <c r="C48" s="29">
        <v>143053</v>
      </c>
      <c r="D48" s="29">
        <v>143053</v>
      </c>
      <c r="E48" s="29">
        <v>18693</v>
      </c>
      <c r="F48" s="29">
        <v>10215</v>
      </c>
      <c r="G48" s="29">
        <v>8478</v>
      </c>
      <c r="H48" s="29">
        <v>4021</v>
      </c>
      <c r="I48" s="29">
        <v>-11776</v>
      </c>
      <c r="J48" s="29">
        <v>-7755</v>
      </c>
      <c r="K48" s="30">
        <f>(B48-C48)-(G48+J48)</f>
        <v>-619</v>
      </c>
    </row>
    <row r="49" spans="1:11" ht="12.75">
      <c r="A49" s="22" t="s">
        <v>47</v>
      </c>
      <c r="B49" s="27">
        <v>102559</v>
      </c>
      <c r="C49" s="27">
        <v>103877</v>
      </c>
      <c r="D49" s="27">
        <v>103877</v>
      </c>
      <c r="E49" s="27">
        <v>13491</v>
      </c>
      <c r="F49" s="27">
        <v>7510</v>
      </c>
      <c r="G49" s="27">
        <v>5981</v>
      </c>
      <c r="H49" s="27">
        <v>2739</v>
      </c>
      <c r="I49" s="27">
        <v>-9698</v>
      </c>
      <c r="J49" s="27">
        <f>H49+I49</f>
        <v>-6959</v>
      </c>
      <c r="K49" s="28">
        <f>(B49-C49)-(G49+J49)</f>
        <v>-340</v>
      </c>
    </row>
    <row r="50" spans="1:11" ht="12.75">
      <c r="A50" s="22" t="s">
        <v>48</v>
      </c>
      <c r="B50" s="33">
        <v>20174</v>
      </c>
      <c r="C50" s="33">
        <v>20253</v>
      </c>
      <c r="D50" s="33">
        <v>20253</v>
      </c>
      <c r="E50" s="33">
        <v>3091</v>
      </c>
      <c r="F50" s="33">
        <v>1301</v>
      </c>
      <c r="G50" s="33">
        <v>1790</v>
      </c>
      <c r="H50" s="33">
        <v>1057</v>
      </c>
      <c r="I50" s="33">
        <v>-2798</v>
      </c>
      <c r="J50" s="33">
        <v>-1741</v>
      </c>
      <c r="K50" s="28">
        <v>-128</v>
      </c>
    </row>
    <row r="51" spans="1:11" ht="12.75">
      <c r="A51" s="22" t="s">
        <v>54</v>
      </c>
      <c r="B51" s="33">
        <v>6293</v>
      </c>
      <c r="C51" s="33">
        <v>6339</v>
      </c>
      <c r="D51" s="33">
        <v>6339</v>
      </c>
      <c r="E51" s="33">
        <v>656</v>
      </c>
      <c r="F51" s="33">
        <v>580</v>
      </c>
      <c r="G51" s="33">
        <v>76</v>
      </c>
      <c r="H51" s="33">
        <v>64</v>
      </c>
      <c r="I51" s="33">
        <v>-108</v>
      </c>
      <c r="J51" s="33">
        <v>-44</v>
      </c>
      <c r="K51" s="28">
        <v>-78</v>
      </c>
    </row>
    <row r="52" spans="1:11" ht="12.75">
      <c r="A52" s="22" t="s">
        <v>49</v>
      </c>
      <c r="B52" s="33">
        <v>14131</v>
      </c>
      <c r="C52" s="33">
        <v>12584</v>
      </c>
      <c r="D52" s="33">
        <v>12584</v>
      </c>
      <c r="E52" s="33">
        <v>1455</v>
      </c>
      <c r="F52" s="33">
        <v>824</v>
      </c>
      <c r="G52" s="33">
        <v>631</v>
      </c>
      <c r="H52" s="33">
        <v>161</v>
      </c>
      <c r="I52" s="33">
        <v>828</v>
      </c>
      <c r="J52" s="33">
        <v>989</v>
      </c>
      <c r="K52" s="28">
        <v>-73</v>
      </c>
    </row>
    <row r="53" spans="1:11" ht="12.75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35"/>
    </row>
    <row r="54" spans="1:11" ht="12.75">
      <c r="A54" s="1" t="s">
        <v>50</v>
      </c>
      <c r="B54" s="29">
        <v>164220</v>
      </c>
      <c r="C54" s="29">
        <v>163707</v>
      </c>
      <c r="D54" s="29">
        <v>163706</v>
      </c>
      <c r="E54" s="29">
        <v>16948</v>
      </c>
      <c r="F54" s="29">
        <v>12063</v>
      </c>
      <c r="G54" s="29">
        <v>4885</v>
      </c>
      <c r="H54" s="29">
        <v>2873</v>
      </c>
      <c r="I54" s="29">
        <v>-6515</v>
      </c>
      <c r="J54" s="29">
        <v>-3642</v>
      </c>
      <c r="K54" s="30">
        <f>(B54-C54)-(G54+J54)</f>
        <v>-730</v>
      </c>
    </row>
    <row r="55" spans="1:11" ht="12.75">
      <c r="A55" s="22" t="s">
        <v>51</v>
      </c>
      <c r="B55" s="27">
        <v>128347</v>
      </c>
      <c r="C55" s="27">
        <v>128013</v>
      </c>
      <c r="D55" s="27">
        <v>128012</v>
      </c>
      <c r="E55" s="27">
        <v>13732</v>
      </c>
      <c r="F55" s="27">
        <v>9156</v>
      </c>
      <c r="G55" s="27">
        <v>4576</v>
      </c>
      <c r="H55" s="27">
        <v>2825</v>
      </c>
      <c r="I55" s="27">
        <v>-6509</v>
      </c>
      <c r="J55" s="27">
        <f>H55+I55</f>
        <v>-3684</v>
      </c>
      <c r="K55" s="28">
        <f>(B55-C55)-(G55+J55)</f>
        <v>-558</v>
      </c>
    </row>
    <row r="56" spans="1:11" ht="12.75">
      <c r="A56" s="22" t="s">
        <v>52</v>
      </c>
      <c r="B56" s="27">
        <v>23690</v>
      </c>
      <c r="C56" s="27">
        <v>23325</v>
      </c>
      <c r="D56" s="27">
        <v>23325</v>
      </c>
      <c r="E56" s="27">
        <v>2162</v>
      </c>
      <c r="F56" s="27">
        <v>1790</v>
      </c>
      <c r="G56" s="27">
        <v>372</v>
      </c>
      <c r="H56" s="27">
        <v>50</v>
      </c>
      <c r="I56" s="27">
        <v>56</v>
      </c>
      <c r="J56" s="27">
        <f>H56+I56</f>
        <v>106</v>
      </c>
      <c r="K56" s="28">
        <f>(B56-C56)-(G56+J56)</f>
        <v>-113</v>
      </c>
    </row>
    <row r="57" spans="1:11" ht="12.75">
      <c r="A57" s="22" t="s">
        <v>53</v>
      </c>
      <c r="B57" s="27">
        <v>12183</v>
      </c>
      <c r="C57" s="27">
        <v>12369</v>
      </c>
      <c r="D57" s="27">
        <v>12369</v>
      </c>
      <c r="E57" s="27">
        <v>1054</v>
      </c>
      <c r="F57" s="27">
        <v>1117</v>
      </c>
      <c r="G57" s="27">
        <v>-63</v>
      </c>
      <c r="H57" s="27">
        <v>-2</v>
      </c>
      <c r="I57" s="27">
        <v>-62</v>
      </c>
      <c r="J57" s="27">
        <f>H57+I57</f>
        <v>-64</v>
      </c>
      <c r="K57" s="28">
        <f>(B57-C57)-(G57+J57)</f>
        <v>-59</v>
      </c>
    </row>
    <row r="58" ht="12.75">
      <c r="A58" s="2"/>
    </row>
    <row r="59" spans="1:10" s="4" customFormat="1" ht="14.25">
      <c r="A59" s="24" t="s">
        <v>62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s="4" customFormat="1" ht="12.75">
      <c r="A60" s="1" t="s">
        <v>63</v>
      </c>
      <c r="B60" s="1"/>
      <c r="C60" s="1"/>
      <c r="D60" s="1"/>
      <c r="E60" s="1"/>
      <c r="F60" s="1"/>
      <c r="G60" s="1"/>
      <c r="H60" s="1"/>
      <c r="I60" s="1"/>
      <c r="J60" s="1"/>
    </row>
    <row r="61" ht="14.25">
      <c r="A61" s="25" t="s">
        <v>64</v>
      </c>
    </row>
    <row r="62" ht="12.75">
      <c r="A62" s="4" t="s">
        <v>65</v>
      </c>
    </row>
    <row r="63" ht="12.75">
      <c r="A63" s="4" t="s">
        <v>66</v>
      </c>
    </row>
    <row r="64" ht="12.75">
      <c r="A64" s="4"/>
    </row>
    <row r="65" ht="12.75">
      <c r="A65" s="4" t="s">
        <v>58</v>
      </c>
    </row>
    <row r="66" ht="12.75">
      <c r="A66" s="4" t="s">
        <v>12</v>
      </c>
    </row>
    <row r="67" ht="12.75">
      <c r="A67" s="4"/>
    </row>
    <row r="68" ht="12.75">
      <c r="A68" s="3" t="s">
        <v>71</v>
      </c>
    </row>
    <row r="69" ht="12.75">
      <c r="A69" s="5" t="s">
        <v>10</v>
      </c>
    </row>
    <row r="70" ht="12.75">
      <c r="A70" s="19" t="s">
        <v>15</v>
      </c>
    </row>
  </sheetData>
  <sheetProtection/>
  <mergeCells count="4">
    <mergeCell ref="B3:D3"/>
    <mergeCell ref="E3:K3"/>
    <mergeCell ref="E4:G4"/>
    <mergeCell ref="H4:J4"/>
  </mergeCells>
  <hyperlinks>
    <hyperlink ref="A70" r:id="rId1" display="http://www.iowadatacenter.org"/>
  </hyperlinks>
  <printOptions/>
  <pageMargins left="0.5" right="0.5" top="1" bottom="1" header="0.5" footer="0.5"/>
  <pageSetup fitToHeight="1" fitToWidth="1" horizontalDpi="300" verticalDpi="300" orientation="portrait" scale="6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Components of Population Change for Iowa's Counties: 2000 - 2001</dc:title>
  <dc:subject>decennial estimates population state iowa county counties</dc:subject>
  <dc:creator>bhennin</dc:creator>
  <cp:keywords/>
  <dc:description/>
  <cp:lastModifiedBy>Gary Krob</cp:lastModifiedBy>
  <cp:lastPrinted>2007-04-03T18:22:02Z</cp:lastPrinted>
  <dcterms:created xsi:type="dcterms:W3CDTF">2002-04-23T19:00:55Z</dcterms:created>
  <dcterms:modified xsi:type="dcterms:W3CDTF">2009-03-18T15:33:00Z</dcterms:modified>
  <cp:category>decennial estimates population state iowa county counties 2000 20001 births deaths net domestic international migration residual change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