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015" windowHeight="9405" activeTab="0"/>
  </bookViews>
  <sheets>
    <sheet name="Population estimate" sheetId="1" r:id="rId1"/>
  </sheets>
  <definedNames>
    <definedName name="_xlnm.Print_Titles" localSheetId="0">'Population estimate'!$1:$6</definedName>
  </definedNames>
  <calcPr fullCalcOnLoad="1"/>
</workbook>
</file>

<file path=xl/sharedStrings.xml><?xml version="1.0" encoding="utf-8"?>
<sst xmlns="http://schemas.openxmlformats.org/spreadsheetml/2006/main" count="70" uniqueCount="65">
  <si>
    <t>Numeric</t>
  </si>
  <si>
    <t>Percent</t>
  </si>
  <si>
    <t>change</t>
  </si>
  <si>
    <t xml:space="preserve">Prepared By: State Library of Iowa, State Data Center Program, 800-248-4483, </t>
  </si>
  <si>
    <t>estimates base</t>
  </si>
  <si>
    <t>http://www.silo.lib.ia.us/specialized-services/datacenter/index.html</t>
  </si>
  <si>
    <t>Source: U.S. Census Bureau, Population Division, (301) 457-2422, Released April 17, 2003</t>
  </si>
  <si>
    <t>July 1, 2002</t>
  </si>
  <si>
    <t>(Revised)</t>
  </si>
  <si>
    <t>July 1, 2001</t>
  </si>
  <si>
    <t>July 1, 2000</t>
  </si>
  <si>
    <t>April 1, 2000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</si>
  <si>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</si>
  <si>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</si>
  <si>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Waterloo-Cedar Falls, IA MSA</t>
  </si>
  <si>
    <t>Sioux City, IA-NE-SD MSA</t>
  </si>
  <si>
    <t xml:space="preserve">Omaha, NE-IA MSA </t>
  </si>
  <si>
    <t>Cedar Rapids, IA MSA</t>
  </si>
  <si>
    <t>Davenport-Moline-Rock Island, IA-IL MSA</t>
  </si>
  <si>
    <t>Ames, IA MSA</t>
  </si>
  <si>
    <t xml:space="preserve">   Story county, IA </t>
  </si>
  <si>
    <t>Benton county, IA</t>
  </si>
  <si>
    <t xml:space="preserve">Jones county, IA </t>
  </si>
  <si>
    <t xml:space="preserve">Linn county, IA 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</si>
  <si>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</si>
  <si>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</si>
  <si>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</si>
  <si>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</si>
  <si>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Des Moines, IA MSA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</si>
  <si>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</si>
  <si>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</si>
  <si>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</si>
  <si>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</si>
  <si>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</si>
  <si>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</si>
  <si>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</si>
  <si>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</si>
  <si>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</si>
  <si>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</si>
  <si>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</si>
  <si>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</si>
  <si>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</si>
  <si>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</si>
  <si>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</si>
  <si>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</si>
  <si>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</si>
  <si>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</si>
  <si>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Woodbury county, IA </t>
  </si>
  <si>
    <t xml:space="preserve">Dakota county, NE </t>
  </si>
  <si>
    <t xml:space="preserve">Union county, SD </t>
  </si>
  <si>
    <t xml:space="preserve">Black Hawk county, IA </t>
  </si>
  <si>
    <t xml:space="preserve">Bremer, county, IA   </t>
  </si>
  <si>
    <t xml:space="preserve">Grundy county , IA </t>
  </si>
  <si>
    <t>Dixon county, NE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</si>
  <si>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</si>
  <si>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4/1/2000 (estimates base)</t>
  </si>
  <si>
    <t xml:space="preserve"> to 7/1/2002</t>
  </si>
  <si>
    <t>estimate</t>
  </si>
  <si>
    <t>population</t>
  </si>
  <si>
    <t>census</t>
  </si>
  <si>
    <r>
      <t>1</t>
    </r>
    <r>
      <rPr>
        <b/>
        <sz val="9"/>
        <rFont val="Arial"/>
        <family val="2"/>
      </rPr>
      <t xml:space="preserve"> Metropolitan areas as defined in 2003</t>
    </r>
  </si>
  <si>
    <t>Note: Change is calculated from the April 1, 2000 estimates base. The estimates base includes</t>
  </si>
  <si>
    <t>modifications to the Census 2000 Population as documented in the Count Question Resolution program,</t>
  </si>
  <si>
    <t>updates from the Boundary and Annexation Survey, and geographic program revisions.</t>
  </si>
  <si>
    <t>Population Estimates and Numeric and Percent Change for Iowa's Metropolitan Areas (2003 definition): 2000-2002 (Superceded)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</si>
</sst>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right"/>
    </xf>
    <xf numFmtId="14" fontId="1" fillId="2" borderId="1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15" fontId="1" fillId="2" borderId="3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 quotePrefix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 quotePrefix="1">
      <alignment horizontal="centerContinuous"/>
    </xf>
    <xf numFmtId="0" fontId="1" fillId="2" borderId="7" xfId="0" applyFont="1" applyFill="1" applyBorder="1" applyAlignment="1" quotePrefix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" fillId="2" borderId="2" xfId="0" applyFont="1" applyFill="1" applyBorder="1" applyAlignment="1" quotePrefix="1">
      <alignment horizontal="center"/>
    </xf>
    <xf numFmtId="0" fontId="1" fillId="2" borderId="8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0.8515625" style="0" customWidth="1"/>
    <col min="3" max="3" width="11.28125" style="0" customWidth="1"/>
    <col min="4" max="4" width="12.00390625" style="0" customWidth="1"/>
    <col min="5" max="5" width="15.00390625" style="0" customWidth="1"/>
    <col min="6" max="6" width="12.140625" style="0" customWidth="1"/>
    <col min="7" max="8" width="12.00390625" style="0" customWidth="1"/>
    <col min="9" max="9" width="17.140625" style="0" customWidth="1"/>
  </cols>
  <sheetData>
    <row r="1" ht="12.75">
      <c r="A1" s="1" t="s">
        <v>64</v>
      </c>
    </row>
    <row r="2" ht="12.75">
      <c r="A2" s="1"/>
    </row>
    <row r="3" spans="1:8" ht="12.75">
      <c r="A3" s="9"/>
      <c r="B3" s="10"/>
      <c r="C3" s="11"/>
      <c r="D3" s="12"/>
      <c r="E3" s="13"/>
      <c r="F3" s="23"/>
      <c r="G3" s="39" t="s">
        <v>55</v>
      </c>
      <c r="H3" s="40"/>
    </row>
    <row r="4" spans="1:8" ht="12.75">
      <c r="A4" s="14"/>
      <c r="B4" s="24"/>
      <c r="C4" s="25" t="s">
        <v>9</v>
      </c>
      <c r="D4" s="26" t="s">
        <v>10</v>
      </c>
      <c r="E4" s="17" t="s">
        <v>11</v>
      </c>
      <c r="F4" s="27"/>
      <c r="G4" s="28" t="s">
        <v>56</v>
      </c>
      <c r="H4" s="29"/>
    </row>
    <row r="5" spans="1:8" ht="12.75">
      <c r="A5" s="14"/>
      <c r="B5" s="15" t="s">
        <v>7</v>
      </c>
      <c r="C5" s="16" t="s">
        <v>57</v>
      </c>
      <c r="D5" s="16" t="s">
        <v>57</v>
      </c>
      <c r="E5" s="16" t="s">
        <v>58</v>
      </c>
      <c r="F5" s="17" t="s">
        <v>11</v>
      </c>
      <c r="G5" s="16" t="s">
        <v>0</v>
      </c>
      <c r="H5" s="16" t="s">
        <v>1</v>
      </c>
    </row>
    <row r="6" spans="1:8" ht="14.25">
      <c r="A6" s="18" t="s">
        <v>54</v>
      </c>
      <c r="B6" s="19" t="s">
        <v>57</v>
      </c>
      <c r="C6" s="19" t="s">
        <v>8</v>
      </c>
      <c r="D6" s="19" t="s">
        <v>8</v>
      </c>
      <c r="E6" s="19" t="s">
        <v>4</v>
      </c>
      <c r="F6" s="19" t="s">
        <v>59</v>
      </c>
      <c r="G6" s="19" t="s">
        <v>2</v>
      </c>
      <c r="H6" s="19" t="s">
        <v>2</v>
      </c>
    </row>
    <row r="8" spans="1:8" ht="12.75">
      <c r="A8" s="1" t="s">
        <v>19</v>
      </c>
      <c r="B8" s="3">
        <v>80649</v>
      </c>
      <c r="C8" s="3">
        <v>80209</v>
      </c>
      <c r="D8" s="3">
        <v>80182</v>
      </c>
      <c r="E8" s="3">
        <v>79981</v>
      </c>
      <c r="F8" s="3">
        <v>79981</v>
      </c>
      <c r="G8" s="3">
        <f>B8-E8</f>
        <v>668</v>
      </c>
      <c r="H8" s="2">
        <f>G8/E8</f>
        <v>0.008351983596104074</v>
      </c>
    </row>
    <row r="9" spans="1:8" ht="12.75">
      <c r="A9" s="37" t="s">
        <v>20</v>
      </c>
      <c r="B9" s="3">
        <v>80649</v>
      </c>
      <c r="C9" s="3">
        <v>80209</v>
      </c>
      <c r="D9" s="3">
        <v>80182</v>
      </c>
      <c r="E9" s="3">
        <v>79981</v>
      </c>
      <c r="F9" s="3">
        <v>79981</v>
      </c>
      <c r="G9" s="3">
        <f>B9-E9</f>
        <v>668</v>
      </c>
      <c r="H9" s="2">
        <f>G9/E9</f>
        <v>0.008351983596104074</v>
      </c>
    </row>
    <row r="10" spans="1:8" ht="12.75">
      <c r="A10" s="1"/>
      <c r="B10" s="3"/>
      <c r="C10" s="3"/>
      <c r="D10" s="3"/>
      <c r="E10" s="3"/>
      <c r="F10" s="3"/>
      <c r="G10" s="3"/>
      <c r="H10" s="2"/>
    </row>
    <row r="11" spans="1:8" ht="12.75">
      <c r="A11" s="1" t="s">
        <v>17</v>
      </c>
      <c r="B11" s="3">
        <f>SUM(B12:B14)</f>
        <v>241485</v>
      </c>
      <c r="C11" s="3">
        <f>SUM(C12:C14)</f>
        <v>239785</v>
      </c>
      <c r="D11" s="3">
        <f>SUM(D12:D14)</f>
        <v>237778</v>
      </c>
      <c r="E11" s="3">
        <f>SUM(E12:E14)</f>
        <v>237230</v>
      </c>
      <c r="F11" s="3">
        <f>SUM(F12:F14)</f>
        <v>237230</v>
      </c>
      <c r="G11" s="3">
        <f>B11-E11</f>
        <v>4255</v>
      </c>
      <c r="H11" s="2">
        <f>G11/E11</f>
        <v>0.017936180078404924</v>
      </c>
    </row>
    <row r="12" spans="1:8" ht="12.75">
      <c r="A12" s="38" t="s">
        <v>21</v>
      </c>
      <c r="B12" s="3">
        <v>26096</v>
      </c>
      <c r="C12" s="3">
        <v>25721</v>
      </c>
      <c r="D12" s="3">
        <v>25341</v>
      </c>
      <c r="E12" s="3">
        <v>25308</v>
      </c>
      <c r="F12" s="3">
        <v>25308</v>
      </c>
      <c r="G12" s="3">
        <f>B12-E12</f>
        <v>788</v>
      </c>
      <c r="H12" s="2">
        <f>G12/E12</f>
        <v>0.03113639955745219</v>
      </c>
    </row>
    <row r="13" spans="1:8" ht="12.75">
      <c r="A13" s="38" t="s">
        <v>22</v>
      </c>
      <c r="B13" s="3">
        <v>20419</v>
      </c>
      <c r="C13" s="3">
        <v>20239</v>
      </c>
      <c r="D13" s="3">
        <v>20214</v>
      </c>
      <c r="E13" s="3">
        <v>20221</v>
      </c>
      <c r="F13" s="3">
        <v>20221</v>
      </c>
      <c r="G13" s="3">
        <f>B13-E13</f>
        <v>198</v>
      </c>
      <c r="H13" s="2">
        <f>G13/E13</f>
        <v>0.009791800603333168</v>
      </c>
    </row>
    <row r="14" spans="1:8" ht="12.75">
      <c r="A14" s="38" t="s">
        <v>23</v>
      </c>
      <c r="B14" s="3">
        <v>194970</v>
      </c>
      <c r="C14" s="3">
        <v>193825</v>
      </c>
      <c r="D14" s="3">
        <v>192223</v>
      </c>
      <c r="E14" s="3">
        <v>191701</v>
      </c>
      <c r="F14" s="3">
        <v>191701</v>
      </c>
      <c r="G14" s="3">
        <f>B14-E14</f>
        <v>3269</v>
      </c>
      <c r="H14" s="2">
        <f>G14/E14</f>
        <v>0.01705259753470248</v>
      </c>
    </row>
    <row r="15" spans="1:8" ht="12.75">
      <c r="A15" s="1"/>
      <c r="B15" s="3"/>
      <c r="C15" s="3"/>
      <c r="D15" s="3"/>
      <c r="E15" s="3"/>
      <c r="F15" s="3"/>
      <c r="G15" s="3"/>
      <c r="H15" s="2"/>
    </row>
    <row r="16" spans="1:8" ht="12.75">
      <c r="A16" s="1" t="s">
        <v>18</v>
      </c>
      <c r="B16" s="3">
        <f>SUM(B17:B20)</f>
        <v>375140</v>
      </c>
      <c r="C16" s="3">
        <f>SUM(C17:C20)</f>
        <v>375180</v>
      </c>
      <c r="D16" s="3">
        <f>SUM(D17:D20)</f>
        <v>375842</v>
      </c>
      <c r="E16" s="3">
        <f>SUM(E17:E20)</f>
        <v>376019</v>
      </c>
      <c r="F16" s="3">
        <f>SUM(F17:F20)</f>
        <v>376019</v>
      </c>
      <c r="G16" s="3">
        <f>B16-E16</f>
        <v>-879</v>
      </c>
      <c r="H16" s="2">
        <f>G16/E16</f>
        <v>-0.0023376478316255297</v>
      </c>
    </row>
    <row r="17" spans="1:8" ht="12.75">
      <c r="A17" s="38" t="s">
        <v>24</v>
      </c>
      <c r="B17" s="3">
        <v>50614</v>
      </c>
      <c r="C17" s="3">
        <v>50764</v>
      </c>
      <c r="D17" s="3">
        <v>51050</v>
      </c>
      <c r="E17" s="3">
        <v>51020</v>
      </c>
      <c r="F17" s="3">
        <v>51020</v>
      </c>
      <c r="G17" s="3">
        <f>B17-E17</f>
        <v>-406</v>
      </c>
      <c r="H17" s="2">
        <f>G17/E17</f>
        <v>-0.00795766366130929</v>
      </c>
    </row>
    <row r="18" spans="1:8" ht="12.75">
      <c r="A18" s="38" t="s">
        <v>25</v>
      </c>
      <c r="B18" s="3">
        <v>16910</v>
      </c>
      <c r="C18" s="3">
        <v>16935</v>
      </c>
      <c r="D18" s="3">
        <v>16959</v>
      </c>
      <c r="E18" s="3">
        <v>16957</v>
      </c>
      <c r="F18" s="3">
        <v>16957</v>
      </c>
      <c r="G18" s="3">
        <f>B18-E18</f>
        <v>-47</v>
      </c>
      <c r="H18" s="2">
        <f>G18/E18</f>
        <v>-0.0027717166951701363</v>
      </c>
    </row>
    <row r="19" spans="1:8" ht="12.75">
      <c r="A19" s="38" t="s">
        <v>26</v>
      </c>
      <c r="B19" s="3">
        <v>148171</v>
      </c>
      <c r="C19" s="3">
        <v>148671</v>
      </c>
      <c r="D19" s="3">
        <v>149125</v>
      </c>
      <c r="E19" s="3">
        <v>149374</v>
      </c>
      <c r="F19" s="3">
        <v>149374</v>
      </c>
      <c r="G19" s="3">
        <f>B19-E19</f>
        <v>-1203</v>
      </c>
      <c r="H19" s="2">
        <f>G19/E19</f>
        <v>-0.008053610400739085</v>
      </c>
    </row>
    <row r="20" spans="1:8" ht="12.75">
      <c r="A20" s="38" t="s">
        <v>27</v>
      </c>
      <c r="B20" s="3">
        <v>159445</v>
      </c>
      <c r="C20" s="3">
        <v>158810</v>
      </c>
      <c r="D20" s="3">
        <v>158708</v>
      </c>
      <c r="E20" s="3">
        <v>158668</v>
      </c>
      <c r="F20" s="3">
        <v>158668</v>
      </c>
      <c r="G20" s="3">
        <f>B20-E20</f>
        <v>777</v>
      </c>
      <c r="H20" s="2">
        <f>G20/E20</f>
        <v>0.004897017672120403</v>
      </c>
    </row>
    <row r="21" spans="1:8" ht="12.75">
      <c r="A21" s="1"/>
      <c r="B21" s="3"/>
      <c r="C21" s="3"/>
      <c r="D21" s="3"/>
      <c r="E21" s="3"/>
      <c r="F21" s="3"/>
      <c r="G21" s="3"/>
      <c r="H21" s="2"/>
    </row>
    <row r="22" spans="1:8" ht="12.75">
      <c r="A22" s="1" t="s">
        <v>28</v>
      </c>
      <c r="B22" s="3">
        <f>SUM(B23:B27)</f>
        <v>497253</v>
      </c>
      <c r="C22" s="3">
        <f>SUM(C23:C27)</f>
        <v>489820</v>
      </c>
      <c r="D22" s="3">
        <f>SUM(D23:D27)</f>
        <v>483140</v>
      </c>
      <c r="E22" s="3">
        <f>SUM(E23:E27)</f>
        <v>481394</v>
      </c>
      <c r="F22" s="3">
        <f>SUM(F23:F27)</f>
        <v>481394</v>
      </c>
      <c r="G22" s="3">
        <f aca="true" t="shared" si="0" ref="G22:G27">B22-E22</f>
        <v>15859</v>
      </c>
      <c r="H22" s="2">
        <f aca="true" t="shared" si="1" ref="H22:H27">G22/E22</f>
        <v>0.032943908731724945</v>
      </c>
    </row>
    <row r="23" spans="1:8" ht="12.75">
      <c r="A23" s="38" t="s">
        <v>29</v>
      </c>
      <c r="B23" s="3">
        <v>44222</v>
      </c>
      <c r="C23" s="3">
        <v>42594</v>
      </c>
      <c r="D23" s="3">
        <v>41055</v>
      </c>
      <c r="E23" s="3">
        <v>40750</v>
      </c>
      <c r="F23" s="3">
        <v>40750</v>
      </c>
      <c r="G23" s="3">
        <f t="shared" si="0"/>
        <v>3472</v>
      </c>
      <c r="H23" s="2">
        <f t="shared" si="1"/>
        <v>0.08520245398773006</v>
      </c>
    </row>
    <row r="24" spans="1:8" ht="12.75">
      <c r="A24" s="38" t="s">
        <v>30</v>
      </c>
      <c r="B24" s="3">
        <v>11318</v>
      </c>
      <c r="C24" s="3">
        <v>11294</v>
      </c>
      <c r="D24" s="3">
        <v>11348</v>
      </c>
      <c r="E24" s="3">
        <v>11353</v>
      </c>
      <c r="F24" s="3">
        <v>11353</v>
      </c>
      <c r="G24" s="3">
        <f t="shared" si="0"/>
        <v>-35</v>
      </c>
      <c r="H24" s="2">
        <f t="shared" si="1"/>
        <v>-0.0030828855809037258</v>
      </c>
    </row>
    <row r="25" spans="1:8" ht="12.75">
      <c r="A25" s="38" t="s">
        <v>31</v>
      </c>
      <c r="B25" s="3">
        <v>14499</v>
      </c>
      <c r="C25" s="3">
        <v>14211</v>
      </c>
      <c r="D25" s="3">
        <v>14060</v>
      </c>
      <c r="E25" s="3">
        <v>14019</v>
      </c>
      <c r="F25" s="3">
        <v>14019</v>
      </c>
      <c r="G25" s="3">
        <f t="shared" si="0"/>
        <v>480</v>
      </c>
      <c r="H25" s="2">
        <f t="shared" si="1"/>
        <v>0.0342392467365718</v>
      </c>
    </row>
    <row r="26" spans="1:8" ht="12.75">
      <c r="A26" s="38" t="s">
        <v>32</v>
      </c>
      <c r="B26" s="3">
        <v>385691</v>
      </c>
      <c r="C26" s="3">
        <v>380657</v>
      </c>
      <c r="D26" s="3">
        <v>375886</v>
      </c>
      <c r="E26" s="3">
        <v>374601</v>
      </c>
      <c r="F26" s="3">
        <v>374601</v>
      </c>
      <c r="G26" s="3">
        <f t="shared" si="0"/>
        <v>11090</v>
      </c>
      <c r="H26" s="2">
        <f t="shared" si="1"/>
        <v>0.02960483287551288</v>
      </c>
    </row>
    <row r="27" spans="1:8" ht="12.75">
      <c r="A27" s="38" t="s">
        <v>33</v>
      </c>
      <c r="B27" s="3">
        <v>41523</v>
      </c>
      <c r="C27" s="3">
        <v>41064</v>
      </c>
      <c r="D27" s="3">
        <v>40791</v>
      </c>
      <c r="E27" s="3">
        <v>40671</v>
      </c>
      <c r="F27" s="3">
        <v>40671</v>
      </c>
      <c r="G27" s="3">
        <f t="shared" si="0"/>
        <v>852</v>
      </c>
      <c r="H27" s="2">
        <f t="shared" si="1"/>
        <v>0.020948587445600058</v>
      </c>
    </row>
    <row r="28" spans="1:8" ht="12.75">
      <c r="A28" s="1"/>
      <c r="B28" s="3"/>
      <c r="C28" s="3"/>
      <c r="D28" s="3"/>
      <c r="E28" s="3"/>
      <c r="F28" s="3"/>
      <c r="G28" s="3"/>
      <c r="H28" s="2"/>
    </row>
    <row r="29" spans="1:8" ht="12.75">
      <c r="A29" s="1" t="s">
        <v>34</v>
      </c>
      <c r="B29" s="20">
        <v>89387</v>
      </c>
      <c r="C29" s="20">
        <v>89046</v>
      </c>
      <c r="D29" s="20">
        <v>89252</v>
      </c>
      <c r="E29" s="20">
        <v>89143</v>
      </c>
      <c r="F29" s="20">
        <v>89143</v>
      </c>
      <c r="G29" s="20">
        <f>B29-E29</f>
        <v>244</v>
      </c>
      <c r="H29" s="21">
        <f>G29/E29</f>
        <v>0.0027371751006809285</v>
      </c>
    </row>
    <row r="30" spans="1:8" ht="12.75">
      <c r="A30" s="38" t="s">
        <v>35</v>
      </c>
      <c r="B30" s="3">
        <v>89387</v>
      </c>
      <c r="C30" s="3">
        <v>89046</v>
      </c>
      <c r="D30" s="3">
        <v>89252</v>
      </c>
      <c r="E30" s="3">
        <v>89143</v>
      </c>
      <c r="F30" s="3">
        <v>89143</v>
      </c>
      <c r="G30" s="3">
        <f>B30-E30</f>
        <v>244</v>
      </c>
      <c r="H30" s="2">
        <f>G30/E30</f>
        <v>0.0027371751006809285</v>
      </c>
    </row>
    <row r="31" spans="1:8" ht="12.75">
      <c r="A31" s="1"/>
      <c r="B31" s="3"/>
      <c r="C31" s="3"/>
      <c r="D31" s="3"/>
      <c r="E31" s="3"/>
      <c r="F31" s="3"/>
      <c r="G31" s="3"/>
      <c r="H31" s="2"/>
    </row>
    <row r="32" spans="1:8" ht="12.75">
      <c r="A32" s="1" t="s">
        <v>36</v>
      </c>
      <c r="B32" s="3">
        <f>SUM(B33:B34)</f>
        <v>135406</v>
      </c>
      <c r="C32" s="3">
        <f>SUM(C33:C34)</f>
        <v>133959</v>
      </c>
      <c r="D32" s="3">
        <f>SUM(D33:D34)</f>
        <v>132076</v>
      </c>
      <c r="E32" s="3">
        <f>SUM(E33:E34)</f>
        <v>131676</v>
      </c>
      <c r="F32" s="3">
        <f>SUM(F33:F34)</f>
        <v>131676</v>
      </c>
      <c r="G32" s="3">
        <f>B32-E32</f>
        <v>3730</v>
      </c>
      <c r="H32" s="2">
        <f>G32/E32</f>
        <v>0.02832710592666849</v>
      </c>
    </row>
    <row r="33" spans="1:8" ht="12.75">
      <c r="A33" s="38" t="s">
        <v>37</v>
      </c>
      <c r="B33" s="3">
        <v>114300</v>
      </c>
      <c r="C33" s="3">
        <v>112955</v>
      </c>
      <c r="D33" s="3">
        <v>111354</v>
      </c>
      <c r="E33" s="3">
        <v>111006</v>
      </c>
      <c r="F33" s="3">
        <v>111006</v>
      </c>
      <c r="G33" s="3">
        <f>B33-E33</f>
        <v>3294</v>
      </c>
      <c r="H33" s="2">
        <f>G33/E33</f>
        <v>0.029674071671801524</v>
      </c>
    </row>
    <row r="34" spans="1:8" ht="12.75">
      <c r="A34" s="38" t="s">
        <v>38</v>
      </c>
      <c r="B34" s="3">
        <v>21106</v>
      </c>
      <c r="C34" s="3">
        <v>21004</v>
      </c>
      <c r="D34" s="3">
        <v>20722</v>
      </c>
      <c r="E34" s="3">
        <v>20670</v>
      </c>
      <c r="F34" s="3">
        <v>20670</v>
      </c>
      <c r="G34" s="3">
        <f>B34-E34</f>
        <v>436</v>
      </c>
      <c r="H34" s="2">
        <f>G34/E34</f>
        <v>0.021093372036768265</v>
      </c>
    </row>
    <row r="35" spans="1:8" ht="12.75">
      <c r="A35" s="1"/>
      <c r="B35" s="3"/>
      <c r="C35" s="3"/>
      <c r="D35" s="3"/>
      <c r="E35" s="3"/>
      <c r="F35" s="3"/>
      <c r="G35" s="3"/>
      <c r="H35" s="2"/>
    </row>
    <row r="36" spans="1:8" ht="12.75">
      <c r="A36" s="1" t="s">
        <v>16</v>
      </c>
      <c r="B36" s="3">
        <f>SUM(B37:B44)</f>
        <v>784463</v>
      </c>
      <c r="C36" s="3">
        <f>SUM(C37:C44)</f>
        <v>776563</v>
      </c>
      <c r="D36" s="3">
        <f>SUM(D37:D44)</f>
        <v>769073</v>
      </c>
      <c r="E36" s="3">
        <f>SUM(E37:E44)</f>
        <v>767130</v>
      </c>
      <c r="F36" s="3">
        <f>SUM(F37:F44)</f>
        <v>767041</v>
      </c>
      <c r="G36" s="3">
        <f aca="true" t="shared" si="2" ref="G36:G44">B36-E36</f>
        <v>17333</v>
      </c>
      <c r="H36" s="2">
        <f aca="true" t="shared" si="3" ref="H36:H44">G36/E36</f>
        <v>0.022594605868627222</v>
      </c>
    </row>
    <row r="37" spans="1:8" ht="12.75">
      <c r="A37" s="38" t="s">
        <v>39</v>
      </c>
      <c r="B37" s="3">
        <v>15585</v>
      </c>
      <c r="C37" s="3">
        <v>15671</v>
      </c>
      <c r="D37" s="3">
        <v>15704</v>
      </c>
      <c r="E37" s="3">
        <v>15666</v>
      </c>
      <c r="F37" s="3">
        <v>15666</v>
      </c>
      <c r="G37" s="3">
        <f t="shared" si="2"/>
        <v>-81</v>
      </c>
      <c r="H37" s="2">
        <f t="shared" si="3"/>
        <v>-0.005170432784373803</v>
      </c>
    </row>
    <row r="38" spans="1:8" ht="12.75">
      <c r="A38" s="38" t="s">
        <v>40</v>
      </c>
      <c r="B38" s="3">
        <v>14714</v>
      </c>
      <c r="C38" s="3">
        <v>14576</v>
      </c>
      <c r="D38" s="3">
        <v>14570</v>
      </c>
      <c r="E38" s="3">
        <v>14547</v>
      </c>
      <c r="F38" s="3">
        <v>14547</v>
      </c>
      <c r="G38" s="3">
        <f t="shared" si="2"/>
        <v>167</v>
      </c>
      <c r="H38" s="2">
        <f t="shared" si="3"/>
        <v>0.01148003024678628</v>
      </c>
    </row>
    <row r="39" spans="1:8" ht="12.75">
      <c r="A39" s="38" t="s">
        <v>41</v>
      </c>
      <c r="B39" s="3">
        <v>88157</v>
      </c>
      <c r="C39" s="3">
        <v>87790</v>
      </c>
      <c r="D39" s="3">
        <v>87983</v>
      </c>
      <c r="E39" s="3">
        <v>87803</v>
      </c>
      <c r="F39" s="3">
        <v>87704</v>
      </c>
      <c r="G39" s="3">
        <f t="shared" si="2"/>
        <v>354</v>
      </c>
      <c r="H39" s="2">
        <f t="shared" si="3"/>
        <v>0.004031752901381502</v>
      </c>
    </row>
    <row r="40" spans="1:8" ht="12.75">
      <c r="A40" s="38" t="s">
        <v>42</v>
      </c>
      <c r="B40" s="3">
        <v>24839</v>
      </c>
      <c r="C40" s="3">
        <v>24631</v>
      </c>
      <c r="D40" s="3">
        <v>24399</v>
      </c>
      <c r="E40" s="3">
        <v>24334</v>
      </c>
      <c r="F40" s="3">
        <v>24334</v>
      </c>
      <c r="G40" s="3">
        <f t="shared" si="2"/>
        <v>505</v>
      </c>
      <c r="H40" s="2">
        <f t="shared" si="3"/>
        <v>0.020752856086134627</v>
      </c>
    </row>
    <row r="41" spans="1:8" ht="12.75">
      <c r="A41" s="38" t="s">
        <v>43</v>
      </c>
      <c r="B41" s="3">
        <v>472744</v>
      </c>
      <c r="C41" s="3">
        <v>468437</v>
      </c>
      <c r="D41" s="3">
        <v>464577</v>
      </c>
      <c r="E41" s="3">
        <v>463585</v>
      </c>
      <c r="F41" s="3">
        <v>463585</v>
      </c>
      <c r="G41" s="3">
        <f t="shared" si="2"/>
        <v>9159</v>
      </c>
      <c r="H41" s="2">
        <f t="shared" si="3"/>
        <v>0.019756894636366578</v>
      </c>
    </row>
    <row r="42" spans="1:8" ht="12.75">
      <c r="A42" s="38" t="s">
        <v>44</v>
      </c>
      <c r="B42" s="3">
        <v>129319</v>
      </c>
      <c r="C42" s="3">
        <v>126377</v>
      </c>
      <c r="D42" s="3">
        <v>123191</v>
      </c>
      <c r="E42" s="3">
        <v>122585</v>
      </c>
      <c r="F42" s="3">
        <v>122595</v>
      </c>
      <c r="G42" s="3">
        <f t="shared" si="2"/>
        <v>6734</v>
      </c>
      <c r="H42" s="2">
        <f t="shared" si="3"/>
        <v>0.054933311579720194</v>
      </c>
    </row>
    <row r="43" spans="1:8" ht="12.75">
      <c r="A43" s="38" t="s">
        <v>45</v>
      </c>
      <c r="B43" s="3">
        <v>19894</v>
      </c>
      <c r="C43" s="3">
        <v>19956</v>
      </c>
      <c r="D43" s="3">
        <v>19854</v>
      </c>
      <c r="E43" s="3">
        <v>19830</v>
      </c>
      <c r="F43" s="3">
        <v>19830</v>
      </c>
      <c r="G43" s="3">
        <f t="shared" si="2"/>
        <v>64</v>
      </c>
      <c r="H43" s="2">
        <f t="shared" si="3"/>
        <v>0.003227433182047403</v>
      </c>
    </row>
    <row r="44" spans="1:8" ht="12.75">
      <c r="A44" s="38" t="s">
        <v>46</v>
      </c>
      <c r="B44" s="3">
        <v>19211</v>
      </c>
      <c r="C44" s="3">
        <v>19125</v>
      </c>
      <c r="D44" s="3">
        <v>18795</v>
      </c>
      <c r="E44" s="3">
        <v>18780</v>
      </c>
      <c r="F44" s="3">
        <v>18780</v>
      </c>
      <c r="G44" s="3">
        <f t="shared" si="2"/>
        <v>431</v>
      </c>
      <c r="H44" s="2">
        <f t="shared" si="3"/>
        <v>0.022949946751863685</v>
      </c>
    </row>
    <row r="45" spans="1:8" ht="12.75">
      <c r="A45" s="1"/>
      <c r="B45" s="3"/>
      <c r="C45" s="3"/>
      <c r="D45" s="3"/>
      <c r="E45" s="3"/>
      <c r="F45" s="3"/>
      <c r="G45" s="3"/>
      <c r="H45" s="2"/>
    </row>
    <row r="46" spans="1:8" ht="12.75">
      <c r="A46" s="1" t="s">
        <v>15</v>
      </c>
      <c r="B46" s="3">
        <f>SUM(B47:B50)</f>
        <v>142802</v>
      </c>
      <c r="C46" s="3">
        <f>SUM(C47:C50)</f>
        <v>142859</v>
      </c>
      <c r="D46" s="3">
        <f>SUM(D47:D50)</f>
        <v>143069</v>
      </c>
      <c r="E46" s="3">
        <f>SUM(E47:E50)</f>
        <v>143053</v>
      </c>
      <c r="F46" s="3">
        <f>SUM(F47:F50)</f>
        <v>143053</v>
      </c>
      <c r="G46" s="3">
        <f>B46-E46</f>
        <v>-251</v>
      </c>
      <c r="H46" s="2">
        <f>G46/E46</f>
        <v>-0.0017545944510076684</v>
      </c>
    </row>
    <row r="47" spans="1:8" ht="12.75">
      <c r="A47" s="38" t="s">
        <v>47</v>
      </c>
      <c r="B47" s="3">
        <v>103331</v>
      </c>
      <c r="C47" s="3">
        <v>103508</v>
      </c>
      <c r="D47" s="3">
        <v>103868</v>
      </c>
      <c r="E47" s="3">
        <v>103877</v>
      </c>
      <c r="F47" s="3">
        <v>103877</v>
      </c>
      <c r="G47" s="3">
        <f>B47-E47</f>
        <v>-546</v>
      </c>
      <c r="H47" s="2">
        <f>G47/E47</f>
        <v>-0.005256216486806512</v>
      </c>
    </row>
    <row r="48" spans="1:9" ht="12.75">
      <c r="A48" s="38" t="s">
        <v>48</v>
      </c>
      <c r="B48" s="22">
        <v>20339</v>
      </c>
      <c r="C48" s="3">
        <v>20362</v>
      </c>
      <c r="D48" s="3">
        <v>20285</v>
      </c>
      <c r="E48" s="3">
        <v>20253</v>
      </c>
      <c r="F48" s="3">
        <v>20253</v>
      </c>
      <c r="G48" s="3">
        <f>B48-E48</f>
        <v>86</v>
      </c>
      <c r="H48" s="2">
        <f>G48/E48</f>
        <v>0.004246284501061571</v>
      </c>
      <c r="I48" s="2"/>
    </row>
    <row r="49" spans="1:9" ht="12.75">
      <c r="A49" s="38" t="s">
        <v>53</v>
      </c>
      <c r="B49" s="22">
        <v>6246</v>
      </c>
      <c r="C49" s="3">
        <v>6262</v>
      </c>
      <c r="D49" s="3">
        <v>6319</v>
      </c>
      <c r="E49" s="3">
        <v>6339</v>
      </c>
      <c r="F49" s="3">
        <v>6339</v>
      </c>
      <c r="G49" s="3">
        <f>B49-E49</f>
        <v>-93</v>
      </c>
      <c r="H49" s="2">
        <f>G49/E49</f>
        <v>-0.014671083767155703</v>
      </c>
      <c r="I49" s="2"/>
    </row>
    <row r="50" spans="1:9" ht="12.75">
      <c r="A50" s="38" t="s">
        <v>49</v>
      </c>
      <c r="B50" s="22">
        <v>12886</v>
      </c>
      <c r="C50" s="3">
        <v>12727</v>
      </c>
      <c r="D50" s="3">
        <v>12597</v>
      </c>
      <c r="E50" s="3">
        <v>12584</v>
      </c>
      <c r="F50" s="3">
        <v>12584</v>
      </c>
      <c r="G50" s="3">
        <f>B50-E50</f>
        <v>302</v>
      </c>
      <c r="H50" s="2">
        <f>G50/E50</f>
        <v>0.02399872854418309</v>
      </c>
      <c r="I50" s="2"/>
    </row>
    <row r="51" spans="1:9" ht="12.75">
      <c r="A51" s="1"/>
      <c r="B51" s="4"/>
      <c r="C51" s="3"/>
      <c r="D51" s="3"/>
      <c r="E51" s="3"/>
      <c r="F51" s="3"/>
      <c r="G51" s="3"/>
      <c r="H51" s="3"/>
      <c r="I51" s="2"/>
    </row>
    <row r="52" spans="1:9" ht="12.75">
      <c r="A52" s="1" t="s">
        <v>14</v>
      </c>
      <c r="B52" s="3">
        <f>SUM(B53:B55)</f>
        <v>163091</v>
      </c>
      <c r="C52" s="3">
        <f>SUM(C53:C55)</f>
        <v>163525</v>
      </c>
      <c r="D52" s="3">
        <f>SUM(D53:D55)</f>
        <v>163630</v>
      </c>
      <c r="E52" s="3">
        <f>SUM(E53:E55)</f>
        <v>163707</v>
      </c>
      <c r="F52" s="3">
        <f>SUM(F53:F55)</f>
        <v>163706</v>
      </c>
      <c r="G52" s="3">
        <f>B52-E52</f>
        <v>-616</v>
      </c>
      <c r="H52" s="2">
        <f>G52/E52</f>
        <v>-0.0037628201604085346</v>
      </c>
      <c r="I52" s="2"/>
    </row>
    <row r="53" spans="1:8" ht="12.75">
      <c r="A53" s="38" t="s">
        <v>50</v>
      </c>
      <c r="B53" s="3">
        <v>127394</v>
      </c>
      <c r="C53" s="3">
        <v>127777</v>
      </c>
      <c r="D53" s="3">
        <v>127957</v>
      </c>
      <c r="E53" s="3">
        <v>128013</v>
      </c>
      <c r="F53" s="3">
        <v>128012</v>
      </c>
      <c r="G53" s="3">
        <f>B53-E53</f>
        <v>-619</v>
      </c>
      <c r="H53" s="2">
        <f>G53/E53</f>
        <v>-0.004835446399975003</v>
      </c>
    </row>
    <row r="54" spans="1:8" ht="12.75">
      <c r="A54" s="38" t="s">
        <v>51</v>
      </c>
      <c r="B54" s="3">
        <v>23276</v>
      </c>
      <c r="C54" s="3">
        <v>23415</v>
      </c>
      <c r="D54" s="3">
        <v>23298</v>
      </c>
      <c r="E54" s="3">
        <v>23325</v>
      </c>
      <c r="F54" s="3">
        <v>23325</v>
      </c>
      <c r="G54" s="3">
        <f>B54-E54</f>
        <v>-49</v>
      </c>
      <c r="H54" s="2">
        <f>G54/E54</f>
        <v>-0.0021007502679528402</v>
      </c>
    </row>
    <row r="55" spans="1:8" ht="12.75">
      <c r="A55" s="38" t="s">
        <v>52</v>
      </c>
      <c r="B55" s="3">
        <v>12421</v>
      </c>
      <c r="C55" s="3">
        <v>12333</v>
      </c>
      <c r="D55" s="3">
        <v>12375</v>
      </c>
      <c r="E55" s="3">
        <v>12369</v>
      </c>
      <c r="F55" s="3">
        <v>12369</v>
      </c>
      <c r="G55" s="3">
        <f>B55-E55</f>
        <v>52</v>
      </c>
      <c r="H55" s="2">
        <f>G55/E55</f>
        <v>0.00420405853343035</v>
      </c>
    </row>
    <row r="56" ht="12.75">
      <c r="B56" s="5"/>
    </row>
    <row r="57" spans="1:2" s="32" customFormat="1" ht="13.5">
      <c r="A57" s="30" t="s">
        <v>60</v>
      </c>
      <c r="B57" s="31"/>
    </row>
    <row r="58" spans="2:9" ht="12.75">
      <c r="B58" s="3"/>
      <c r="C58" s="33"/>
      <c r="D58" s="34"/>
      <c r="E58" s="33"/>
      <c r="F58" s="33"/>
      <c r="G58" s="33"/>
      <c r="H58" s="33"/>
      <c r="I58" s="33"/>
    </row>
    <row r="59" spans="1:9" ht="12.75">
      <c r="A59" s="35" t="s">
        <v>61</v>
      </c>
      <c r="C59" s="33"/>
      <c r="D59" s="33"/>
      <c r="E59" s="33"/>
      <c r="F59" s="33"/>
      <c r="G59" s="33"/>
      <c r="H59" s="33"/>
      <c r="I59" s="33"/>
    </row>
    <row r="60" spans="1:9" ht="12.75">
      <c r="A60" s="35" t="s">
        <v>62</v>
      </c>
      <c r="C60" s="33"/>
      <c r="D60" s="33"/>
      <c r="E60" s="33"/>
      <c r="F60" s="33"/>
      <c r="G60" s="33"/>
      <c r="H60" s="33"/>
      <c r="I60" s="33"/>
    </row>
    <row r="61" spans="1:9" ht="12.75">
      <c r="A61" s="35" t="s">
        <v>63</v>
      </c>
      <c r="C61" s="33"/>
      <c r="D61" s="33"/>
      <c r="E61" s="33"/>
      <c r="F61" s="33"/>
      <c r="G61" s="33"/>
      <c r="H61" s="33"/>
      <c r="I61" s="33"/>
    </row>
    <row r="62" spans="1:9" ht="12.75">
      <c r="A62" s="36" t="s">
        <v>12</v>
      </c>
      <c r="C62" s="33"/>
      <c r="D62" s="33"/>
      <c r="E62" s="33"/>
      <c r="F62" s="33"/>
      <c r="G62" s="33"/>
      <c r="H62" s="33"/>
      <c r="I62" s="33"/>
    </row>
    <row r="63" spans="1:9" ht="12.75">
      <c r="A63" s="36" t="s">
        <v>13</v>
      </c>
      <c r="C63" s="33"/>
      <c r="D63" s="33"/>
      <c r="E63" s="33"/>
      <c r="F63" s="33"/>
      <c r="G63" s="33"/>
      <c r="H63" s="33"/>
      <c r="I63" s="33"/>
    </row>
    <row r="64" spans="3:9" ht="12.75">
      <c r="C64" s="33"/>
      <c r="D64" s="33"/>
      <c r="E64" s="33"/>
      <c r="F64" s="33"/>
      <c r="G64" s="33"/>
      <c r="H64" s="33"/>
      <c r="I64" s="33"/>
    </row>
    <row r="65" spans="1:9" ht="12.75">
      <c r="A65" s="6" t="s">
        <v>6</v>
      </c>
      <c r="C65" s="33"/>
      <c r="D65" s="33"/>
      <c r="E65" s="33"/>
      <c r="F65" s="33"/>
      <c r="G65" s="33"/>
      <c r="H65" s="33"/>
      <c r="I65" s="33"/>
    </row>
    <row r="66" spans="1:9" ht="12.75">
      <c r="A66" s="7" t="s">
        <v>3</v>
      </c>
      <c r="C66" s="33"/>
      <c r="D66" s="33"/>
      <c r="E66" s="33"/>
      <c r="F66" s="33"/>
      <c r="G66" s="33"/>
      <c r="H66" s="33"/>
      <c r="I66" s="33"/>
    </row>
    <row r="67" spans="1:9" ht="12.75">
      <c r="A67" s="8" t="s">
        <v>5</v>
      </c>
      <c r="C67" s="33"/>
      <c r="D67" s="33"/>
      <c r="E67" s="33"/>
      <c r="F67" s="33"/>
      <c r="G67" s="33"/>
      <c r="H67" s="33"/>
      <c r="I67" s="33"/>
    </row>
  </sheetData>
  <mergeCells count="1">
    <mergeCell ref="G3:H3"/>
  </mergeCells>
  <printOptions/>
  <pageMargins left="0.5" right="0.75" top="0.75" bottom="0.75" header="0.5" footer="0.5"/>
  <pageSetup fitToHeight="2" horizontalDpi="300" verticalDpi="300" orientation="portrait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2004-01-22T18:42:19Z</cp:lastPrinted>
  <dcterms:created xsi:type="dcterms:W3CDTF">2002-04-23T18:29:08Z</dcterms:created>
  <dcterms:modified xsi:type="dcterms:W3CDTF">2004-06-18T15:57:29Z</dcterms:modified>
  <cp:category/>
  <cp:version/>
  <cp:contentType/>
  <cp:contentStatus/>
</cp:coreProperties>
</file>