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0" windowWidth="15225" windowHeight="4920" activeTab="0"/>
  </bookViews>
  <sheets>
    <sheet name="Migration by age" sheetId="1" r:id="rId1"/>
  </sheets>
  <definedNames>
    <definedName name="_xlnm.Print_Titles" localSheetId="0">'Migration by age'!$1:$9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<sst xmlns="http://schemas.openxmlformats.org/spreadsheetml/2006/main" count="208" uniqueCount="63">
  <si>
    <t>Cedar Rapids, IA MSA</t>
  </si>
  <si>
    <t>Des Moines, IA MSA</t>
  </si>
  <si>
    <t>Dubuque, IA MSA</t>
  </si>
  <si>
    <t>Iowa City, IA MSA</t>
  </si>
  <si>
    <t>Omaha, NE--IA MSA</t>
  </si>
  <si>
    <t>Sioux City, IA--NE MSA</t>
  </si>
  <si>
    <t>Waterloo--Cedar Falls, IA MSA</t>
  </si>
  <si>
    <t>Same</t>
  </si>
  <si>
    <t>residence</t>
  </si>
  <si>
    <t>From</t>
  </si>
  <si>
    <t>in 1995</t>
  </si>
  <si>
    <t>within</t>
  </si>
  <si>
    <t>Total</t>
  </si>
  <si>
    <t>abroad</t>
  </si>
  <si>
    <t>Universe: Population 5 years and over</t>
  </si>
  <si>
    <t>In-migrants</t>
  </si>
  <si>
    <t>Out-migrants</t>
  </si>
  <si>
    <t xml:space="preserve">Movers </t>
  </si>
  <si>
    <t>Age Group</t>
  </si>
  <si>
    <t>5 to 9 years</t>
  </si>
  <si>
    <t>10 to 14 years</t>
  </si>
  <si>
    <t>15 to 19 years</t>
  </si>
  <si>
    <t>20 to 24 years</t>
  </si>
  <si>
    <t>25 to 29 years</t>
  </si>
  <si>
    <t>30 to 34 years</t>
  </si>
  <si>
    <t>35 to 39 years</t>
  </si>
  <si>
    <t>40 to 44 years</t>
  </si>
  <si>
    <t>45 to 49 years</t>
  </si>
  <si>
    <t>50 to 54 years</t>
  </si>
  <si>
    <t>55 to 59 years</t>
  </si>
  <si>
    <t>60 to 64 years</t>
  </si>
  <si>
    <t>65 to 69 years</t>
  </si>
  <si>
    <t>70 to 74 years</t>
  </si>
  <si>
    <t>75 to 79 years</t>
  </si>
  <si>
    <t>80 to 84 years</t>
  </si>
  <si>
    <t>85 years and over</t>
  </si>
  <si>
    <t xml:space="preserve">Davenport--Moline--Rock Island, IA--IL MSA </t>
  </si>
  <si>
    <t>55 years and over</t>
  </si>
  <si>
    <t>65 years and over</t>
  </si>
  <si>
    <t>75 years and over</t>
  </si>
  <si>
    <t>MSA</t>
  </si>
  <si>
    <t>Source: U.S. Bureau of the Census, Decennial Census</t>
  </si>
  <si>
    <t>2000 Census: "Gross and Net Migration Tabulations and County-to-County Migration Flow Data (1995 to 2000)"</t>
  </si>
  <si>
    <t xml:space="preserve">Prepared By: State Library of Iowa, State Data Center Program, 800-248-4483, </t>
  </si>
  <si>
    <t>http://www.silo.lib.ia.us/specialized-services/datacenter/index.html</t>
  </si>
  <si>
    <t>Domestic</t>
  </si>
  <si>
    <t>net</t>
  </si>
  <si>
    <t>outside</t>
  </si>
  <si>
    <t>Area of residence in 2000</t>
  </si>
  <si>
    <t xml:space="preserve"> and 2000</t>
  </si>
  <si>
    <t xml:space="preserve">  flow indicates more people moving into an area than moving out of the area. </t>
  </si>
  <si>
    <t xml:space="preserve">  A positive net flow indicates more people moving into an area than moving out of the area.</t>
  </si>
  <si>
    <t>Population</t>
  </si>
  <si>
    <t>in 2000</t>
  </si>
  <si>
    <t>Movers between 1995 and 2000</t>
  </si>
  <si>
    <t>migration</t>
  </si>
  <si>
    <r>
      <t xml:space="preserve">to 2000 </t>
    </r>
    <r>
      <rPr>
        <b/>
        <vertAlign val="superscript"/>
        <sz val="10"/>
        <rFont val="Arial"/>
        <family val="2"/>
      </rPr>
      <t>1</t>
    </r>
  </si>
  <si>
    <r>
      <t xml:space="preserve">to 2000 </t>
    </r>
    <r>
      <rPr>
        <b/>
        <vertAlign val="superscript"/>
        <sz val="10"/>
        <rFont val="Arial"/>
        <family val="2"/>
      </rPr>
      <t>2</t>
    </r>
  </si>
  <si>
    <t>Migration by Five-Year Age Groups for Iowa Metropolitan Statistical Areas: 2000</t>
  </si>
  <si>
    <t>5 years</t>
  </si>
  <si>
    <t>and over</t>
  </si>
  <si>
    <r>
      <t>1</t>
    </r>
    <r>
      <rPr>
        <sz val="10"/>
        <rFont val="Arial"/>
        <family val="0"/>
      </rPr>
      <t xml:space="preserve"> Domestic net migration is the number of in-migrants from other MSAs minus out-migrants to other MSAs. A positive net</t>
    </r>
  </si>
  <si>
    <r>
      <t>2</t>
    </r>
    <r>
      <rPr>
        <sz val="10"/>
        <rFont val="Arial"/>
        <family val="0"/>
      </rPr>
      <t xml:space="preserve"> Total net migration is the number of in-migrants from other MSAs </t>
    </r>
    <r>
      <rPr>
        <i/>
        <sz val="10"/>
        <rFont val="Arial"/>
        <family val="2"/>
      </rPr>
      <t>and abroad</t>
    </r>
    <r>
      <rPr>
        <sz val="10"/>
        <rFont val="Arial"/>
        <family val="0"/>
      </rPr>
      <t xml:space="preserve"> minus out-migrants to other MSAs. 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</si>
</sst>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3" fillId="0" borderId="0" xfId="19" applyFont="1" applyAlignment="1">
      <alignment horizontal="left" indent="1"/>
    </xf>
    <xf numFmtId="0" fontId="6" fillId="0" borderId="0" xfId="0" applyFont="1" applyAlignment="1">
      <alignment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ilo.lib.ia.us/specialized-services/datacenter/index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6"/>
  <sheetViews>
    <sheetView tabSelected="1" workbookViewId="0" topLeftCell="A1">
      <selection activeCell="A1" sqref="A1"/>
    </sheetView>
  </sheetViews>
  <sheetFormatPr defaultColWidth="9.140625" defaultRowHeight="12.75"/>
  <cols>
    <col min="1" max="1" width="40.00390625" style="4" customWidth="1"/>
    <col min="2" max="2" width="15.7109375" style="0" customWidth="1"/>
    <col min="3" max="3" width="11.140625" style="12" customWidth="1"/>
    <col min="4" max="4" width="9.8515625" style="12" customWidth="1"/>
    <col min="5" max="6" width="9.57421875" style="12" customWidth="1"/>
    <col min="7" max="7" width="7.140625" style="12" customWidth="1"/>
    <col min="8" max="8" width="7.421875" style="12" customWidth="1"/>
    <col min="9" max="9" width="12.57421875" style="12" customWidth="1"/>
    <col min="10" max="10" width="12.8515625" style="12" customWidth="1"/>
    <col min="11" max="11" width="10.8515625" style="0" customWidth="1"/>
  </cols>
  <sheetData>
    <row r="1" s="4" customFormat="1" ht="12.75">
      <c r="A1" s="4" t="s">
        <v>58</v>
      </c>
    </row>
    <row r="2" s="4" customFormat="1" ht="12.75">
      <c r="A2" s="4" t="s">
        <v>14</v>
      </c>
    </row>
    <row r="3" s="4" customFormat="1" ht="12.75"/>
    <row r="4" spans="1:11" s="4" customFormat="1" ht="12.75">
      <c r="A4" s="1"/>
      <c r="B4" s="3"/>
      <c r="C4" s="3"/>
      <c r="D4" s="3"/>
      <c r="E4" s="17" t="s">
        <v>54</v>
      </c>
      <c r="F4" s="17"/>
      <c r="G4" s="17"/>
      <c r="H4" s="17"/>
      <c r="I4" s="18"/>
      <c r="J4" s="3" t="s">
        <v>45</v>
      </c>
      <c r="K4" s="3" t="s">
        <v>12</v>
      </c>
    </row>
    <row r="5" spans="1:11" s="4" customFormat="1" ht="12.75">
      <c r="A5" s="2"/>
      <c r="B5" s="5"/>
      <c r="C5" s="5" t="s">
        <v>52</v>
      </c>
      <c r="D5" s="5" t="s">
        <v>7</v>
      </c>
      <c r="E5" s="5"/>
      <c r="F5" s="19" t="s">
        <v>15</v>
      </c>
      <c r="G5" s="20"/>
      <c r="H5" s="21"/>
      <c r="I5" s="5"/>
      <c r="J5" s="5" t="s">
        <v>46</v>
      </c>
      <c r="K5" s="5" t="s">
        <v>46</v>
      </c>
    </row>
    <row r="6" spans="1:11" s="4" customFormat="1" ht="12.75">
      <c r="A6" s="2"/>
      <c r="B6" s="5"/>
      <c r="C6" s="5" t="s">
        <v>59</v>
      </c>
      <c r="D6" s="5" t="s">
        <v>8</v>
      </c>
      <c r="E6" s="6" t="s">
        <v>17</v>
      </c>
      <c r="F6" s="3"/>
      <c r="G6" s="3" t="s">
        <v>9</v>
      </c>
      <c r="H6" s="3"/>
      <c r="I6" s="7"/>
      <c r="J6" s="5" t="s">
        <v>55</v>
      </c>
      <c r="K6" s="5" t="s">
        <v>55</v>
      </c>
    </row>
    <row r="7" spans="1:11" s="4" customFormat="1" ht="12.75">
      <c r="A7" s="2"/>
      <c r="B7" s="5"/>
      <c r="C7" s="5" t="s">
        <v>60</v>
      </c>
      <c r="D7" s="5" t="s">
        <v>10</v>
      </c>
      <c r="E7" s="6" t="s">
        <v>11</v>
      </c>
      <c r="F7" s="5"/>
      <c r="G7" s="5" t="s">
        <v>47</v>
      </c>
      <c r="H7" s="5" t="s">
        <v>9</v>
      </c>
      <c r="I7" s="7"/>
      <c r="J7" s="5">
        <v>1995</v>
      </c>
      <c r="K7" s="5">
        <v>1995</v>
      </c>
    </row>
    <row r="8" spans="1:11" s="4" customFormat="1" ht="14.25">
      <c r="A8" s="8" t="s">
        <v>48</v>
      </c>
      <c r="B8" s="9" t="s">
        <v>18</v>
      </c>
      <c r="C8" s="9" t="s">
        <v>53</v>
      </c>
      <c r="D8" s="9" t="s">
        <v>49</v>
      </c>
      <c r="E8" s="10" t="s">
        <v>40</v>
      </c>
      <c r="F8" s="9" t="s">
        <v>12</v>
      </c>
      <c r="G8" s="9" t="s">
        <v>40</v>
      </c>
      <c r="H8" s="9" t="s">
        <v>13</v>
      </c>
      <c r="I8" s="11" t="s">
        <v>16</v>
      </c>
      <c r="J8" s="9" t="s">
        <v>56</v>
      </c>
      <c r="K8" s="9" t="s">
        <v>57</v>
      </c>
    </row>
    <row r="9" spans="3:10" ht="12.75">
      <c r="C9"/>
      <c r="D9"/>
      <c r="E9"/>
      <c r="F9"/>
      <c r="G9"/>
      <c r="H9"/>
      <c r="I9"/>
      <c r="J9"/>
    </row>
    <row r="10" spans="1:11" ht="12.75">
      <c r="A10" s="4" t="s">
        <v>0</v>
      </c>
      <c r="B10" t="s">
        <v>19</v>
      </c>
      <c r="C10" s="12">
        <v>14031</v>
      </c>
      <c r="D10" s="12">
        <v>6030</v>
      </c>
      <c r="E10" s="12">
        <v>4995</v>
      </c>
      <c r="F10" s="12">
        <f>SUM(G10:H10)</f>
        <v>3006</v>
      </c>
      <c r="G10" s="12">
        <v>2779</v>
      </c>
      <c r="H10" s="12">
        <v>227</v>
      </c>
      <c r="I10" s="12">
        <v>2779</v>
      </c>
      <c r="J10" s="12">
        <v>0</v>
      </c>
      <c r="K10" s="12">
        <f>F10-I10</f>
        <v>227</v>
      </c>
    </row>
    <row r="11" spans="2:11" ht="12.75">
      <c r="B11" t="s">
        <v>20</v>
      </c>
      <c r="C11" s="12">
        <v>13328</v>
      </c>
      <c r="D11" s="12">
        <v>7251</v>
      </c>
      <c r="E11" s="12">
        <v>3640</v>
      </c>
      <c r="F11" s="12">
        <f aca="true" t="shared" si="0" ref="F11:F29">SUM(G11:H11)</f>
        <v>2437</v>
      </c>
      <c r="G11" s="12">
        <v>2261</v>
      </c>
      <c r="H11" s="12">
        <v>176</v>
      </c>
      <c r="I11" s="12">
        <v>2160</v>
      </c>
      <c r="J11" s="12">
        <v>101</v>
      </c>
      <c r="K11" s="12">
        <f aca="true" t="shared" si="1" ref="K11:K29">F11-I11</f>
        <v>277</v>
      </c>
    </row>
    <row r="12" spans="2:11" ht="12.75">
      <c r="B12" t="s">
        <v>21</v>
      </c>
      <c r="C12" s="12">
        <v>13713</v>
      </c>
      <c r="D12" s="12">
        <v>6848</v>
      </c>
      <c r="E12" s="12">
        <v>3344</v>
      </c>
      <c r="F12" s="12">
        <f t="shared" si="0"/>
        <v>3521</v>
      </c>
      <c r="G12" s="12">
        <v>3225</v>
      </c>
      <c r="H12" s="12">
        <v>296</v>
      </c>
      <c r="I12" s="12">
        <v>2469</v>
      </c>
      <c r="J12" s="12">
        <v>756</v>
      </c>
      <c r="K12" s="12">
        <f t="shared" si="1"/>
        <v>1052</v>
      </c>
    </row>
    <row r="13" spans="2:11" ht="12.75">
      <c r="B13" t="s">
        <v>22</v>
      </c>
      <c r="C13" s="12">
        <v>13496</v>
      </c>
      <c r="D13" s="12">
        <v>2542</v>
      </c>
      <c r="E13" s="12">
        <v>4982</v>
      </c>
      <c r="F13" s="12">
        <f t="shared" si="0"/>
        <v>5972</v>
      </c>
      <c r="G13" s="12">
        <v>5682</v>
      </c>
      <c r="H13" s="12">
        <v>290</v>
      </c>
      <c r="I13" s="12">
        <v>4724</v>
      </c>
      <c r="J13" s="12">
        <v>958</v>
      </c>
      <c r="K13" s="12">
        <f t="shared" si="1"/>
        <v>1248</v>
      </c>
    </row>
    <row r="14" spans="2:11" ht="12.75">
      <c r="B14" t="s">
        <v>23</v>
      </c>
      <c r="C14" s="12">
        <v>13291</v>
      </c>
      <c r="D14" s="12">
        <v>1841</v>
      </c>
      <c r="E14" s="12">
        <v>6260</v>
      </c>
      <c r="F14" s="12">
        <f t="shared" si="0"/>
        <v>5190</v>
      </c>
      <c r="G14" s="12">
        <v>4785</v>
      </c>
      <c r="H14" s="12">
        <v>405</v>
      </c>
      <c r="I14" s="12">
        <v>4114</v>
      </c>
      <c r="J14" s="12">
        <v>671</v>
      </c>
      <c r="K14" s="12">
        <f t="shared" si="1"/>
        <v>1076</v>
      </c>
    </row>
    <row r="15" spans="2:11" ht="12.75">
      <c r="B15" t="s">
        <v>24</v>
      </c>
      <c r="C15" s="12">
        <v>13765</v>
      </c>
      <c r="D15" s="12">
        <v>4070</v>
      </c>
      <c r="E15" s="12">
        <v>6075</v>
      </c>
      <c r="F15" s="12">
        <f t="shared" si="0"/>
        <v>3620</v>
      </c>
      <c r="G15" s="12">
        <v>3385</v>
      </c>
      <c r="H15" s="12">
        <v>235</v>
      </c>
      <c r="I15" s="12">
        <v>3503</v>
      </c>
      <c r="J15" s="12">
        <v>-118</v>
      </c>
      <c r="K15" s="12">
        <f t="shared" si="1"/>
        <v>117</v>
      </c>
    </row>
    <row r="16" spans="2:11" ht="12.75">
      <c r="B16" t="s">
        <v>25</v>
      </c>
      <c r="C16" s="12">
        <v>15644</v>
      </c>
      <c r="D16" s="12">
        <v>6716</v>
      </c>
      <c r="E16" s="12">
        <v>5550</v>
      </c>
      <c r="F16" s="12">
        <f t="shared" si="0"/>
        <v>3378</v>
      </c>
      <c r="G16" s="12">
        <v>3149</v>
      </c>
      <c r="H16" s="12">
        <v>229</v>
      </c>
      <c r="I16" s="12">
        <v>3108</v>
      </c>
      <c r="J16" s="12">
        <v>41</v>
      </c>
      <c r="K16" s="12">
        <f t="shared" si="1"/>
        <v>270</v>
      </c>
    </row>
    <row r="17" spans="2:11" ht="12.75">
      <c r="B17" t="s">
        <v>26</v>
      </c>
      <c r="C17" s="12">
        <v>15095</v>
      </c>
      <c r="D17" s="12">
        <v>8684</v>
      </c>
      <c r="E17" s="12">
        <v>4192</v>
      </c>
      <c r="F17" s="12">
        <f t="shared" si="0"/>
        <v>2219</v>
      </c>
      <c r="G17" s="12">
        <v>2110</v>
      </c>
      <c r="H17" s="12">
        <v>109</v>
      </c>
      <c r="I17" s="12">
        <v>2317</v>
      </c>
      <c r="J17" s="12">
        <v>-207</v>
      </c>
      <c r="K17" s="12">
        <f t="shared" si="1"/>
        <v>-98</v>
      </c>
    </row>
    <row r="18" spans="2:11" ht="12.75">
      <c r="B18" t="s">
        <v>27</v>
      </c>
      <c r="C18" s="12">
        <v>13993</v>
      </c>
      <c r="D18" s="12">
        <v>9356</v>
      </c>
      <c r="E18" s="12">
        <v>3109</v>
      </c>
      <c r="F18" s="12">
        <f t="shared" si="0"/>
        <v>1528</v>
      </c>
      <c r="G18" s="12">
        <v>1433</v>
      </c>
      <c r="H18" s="12">
        <v>95</v>
      </c>
      <c r="I18" s="12">
        <v>1643</v>
      </c>
      <c r="J18" s="12">
        <v>-210</v>
      </c>
      <c r="K18" s="12">
        <f t="shared" si="1"/>
        <v>-115</v>
      </c>
    </row>
    <row r="19" spans="2:11" ht="12.75">
      <c r="B19" t="s">
        <v>28</v>
      </c>
      <c r="C19" s="12">
        <v>12316</v>
      </c>
      <c r="D19" s="12">
        <v>8815</v>
      </c>
      <c r="E19" s="12">
        <v>2456</v>
      </c>
      <c r="F19" s="12">
        <f t="shared" si="0"/>
        <v>1045</v>
      </c>
      <c r="G19" s="12">
        <v>1006</v>
      </c>
      <c r="H19" s="12">
        <v>39</v>
      </c>
      <c r="I19" s="12">
        <v>1070</v>
      </c>
      <c r="J19" s="12">
        <v>-64</v>
      </c>
      <c r="K19" s="12">
        <f t="shared" si="1"/>
        <v>-25</v>
      </c>
    </row>
    <row r="20" spans="2:11" ht="12.75">
      <c r="B20" t="s">
        <v>29</v>
      </c>
      <c r="C20" s="12">
        <v>8854</v>
      </c>
      <c r="D20" s="12">
        <v>6879</v>
      </c>
      <c r="E20" s="12">
        <v>1399</v>
      </c>
      <c r="F20" s="12">
        <f t="shared" si="0"/>
        <v>576</v>
      </c>
      <c r="G20" s="12">
        <v>559</v>
      </c>
      <c r="H20" s="12">
        <v>17</v>
      </c>
      <c r="I20" s="12">
        <v>798</v>
      </c>
      <c r="J20" s="12">
        <v>-239</v>
      </c>
      <c r="K20" s="12">
        <f t="shared" si="1"/>
        <v>-222</v>
      </c>
    </row>
    <row r="21" spans="2:11" ht="12.75">
      <c r="B21" t="s">
        <v>30</v>
      </c>
      <c r="C21" s="12">
        <v>7455</v>
      </c>
      <c r="D21" s="12">
        <v>6060</v>
      </c>
      <c r="E21" s="12">
        <v>959</v>
      </c>
      <c r="F21" s="12">
        <f t="shared" si="0"/>
        <v>436</v>
      </c>
      <c r="G21" s="12">
        <v>431</v>
      </c>
      <c r="H21" s="12">
        <v>5</v>
      </c>
      <c r="I21" s="12">
        <v>634</v>
      </c>
      <c r="J21" s="12">
        <v>-203</v>
      </c>
      <c r="K21" s="12">
        <f t="shared" si="1"/>
        <v>-198</v>
      </c>
    </row>
    <row r="22" spans="2:11" ht="12.75">
      <c r="B22" t="s">
        <v>31</v>
      </c>
      <c r="C22" s="12">
        <v>6199</v>
      </c>
      <c r="D22" s="12">
        <v>5080</v>
      </c>
      <c r="E22" s="12">
        <v>776</v>
      </c>
      <c r="F22" s="12">
        <f t="shared" si="0"/>
        <v>343</v>
      </c>
      <c r="G22" s="12">
        <v>337</v>
      </c>
      <c r="H22" s="12">
        <v>6</v>
      </c>
      <c r="I22" s="12">
        <v>514</v>
      </c>
      <c r="J22" s="12">
        <v>-177</v>
      </c>
      <c r="K22" s="12">
        <f t="shared" si="1"/>
        <v>-171</v>
      </c>
    </row>
    <row r="23" spans="2:11" ht="12.75">
      <c r="B23" t="s">
        <v>32</v>
      </c>
      <c r="C23" s="12">
        <v>5920</v>
      </c>
      <c r="D23" s="12">
        <v>4907</v>
      </c>
      <c r="E23" s="12">
        <v>773</v>
      </c>
      <c r="F23" s="12">
        <f t="shared" si="0"/>
        <v>240</v>
      </c>
      <c r="G23" s="12">
        <v>224</v>
      </c>
      <c r="H23" s="12">
        <v>16</v>
      </c>
      <c r="I23" s="12">
        <v>327</v>
      </c>
      <c r="J23" s="12">
        <v>-103</v>
      </c>
      <c r="K23" s="12">
        <f t="shared" si="1"/>
        <v>-87</v>
      </c>
    </row>
    <row r="24" spans="2:11" ht="12.75">
      <c r="B24" t="s">
        <v>33</v>
      </c>
      <c r="C24" s="12">
        <v>4811</v>
      </c>
      <c r="D24" s="12">
        <v>3886</v>
      </c>
      <c r="E24" s="12">
        <v>769</v>
      </c>
      <c r="F24" s="12">
        <f t="shared" si="0"/>
        <v>156</v>
      </c>
      <c r="G24" s="12">
        <v>156</v>
      </c>
      <c r="H24" s="12">
        <v>0</v>
      </c>
      <c r="I24" s="12">
        <v>169</v>
      </c>
      <c r="J24" s="12">
        <v>-13</v>
      </c>
      <c r="K24" s="12">
        <f t="shared" si="1"/>
        <v>-13</v>
      </c>
    </row>
    <row r="25" spans="2:11" ht="12.75">
      <c r="B25" t="s">
        <v>34</v>
      </c>
      <c r="C25" s="12">
        <v>3458</v>
      </c>
      <c r="D25" s="12">
        <v>2599</v>
      </c>
      <c r="E25" s="12">
        <v>621</v>
      </c>
      <c r="F25" s="12">
        <f t="shared" si="0"/>
        <v>238</v>
      </c>
      <c r="G25" s="12">
        <v>238</v>
      </c>
      <c r="H25" s="12">
        <v>0</v>
      </c>
      <c r="I25" s="12">
        <v>218</v>
      </c>
      <c r="J25" s="12">
        <v>20</v>
      </c>
      <c r="K25" s="12">
        <f t="shared" si="1"/>
        <v>20</v>
      </c>
    </row>
    <row r="26" spans="2:11" ht="12.75">
      <c r="B26" t="s">
        <v>35</v>
      </c>
      <c r="C26" s="12">
        <v>3095</v>
      </c>
      <c r="D26" s="12">
        <v>1761</v>
      </c>
      <c r="E26" s="12">
        <v>987</v>
      </c>
      <c r="F26" s="12">
        <f t="shared" si="0"/>
        <v>347</v>
      </c>
      <c r="G26" s="12">
        <v>347</v>
      </c>
      <c r="H26" s="12">
        <v>0</v>
      </c>
      <c r="I26" s="12">
        <v>235</v>
      </c>
      <c r="J26" s="12">
        <v>112</v>
      </c>
      <c r="K26" s="12">
        <f t="shared" si="1"/>
        <v>112</v>
      </c>
    </row>
    <row r="27" spans="1:11" ht="12.75">
      <c r="A27"/>
      <c r="B27" t="s">
        <v>37</v>
      </c>
      <c r="C27" s="12">
        <f>SUM(C20:C26)</f>
        <v>39792</v>
      </c>
      <c r="D27" s="12">
        <f aca="true" t="shared" si="2" ref="D27:J27">SUM(D20:D26)</f>
        <v>31172</v>
      </c>
      <c r="E27" s="12">
        <f t="shared" si="2"/>
        <v>6284</v>
      </c>
      <c r="F27" s="12">
        <f t="shared" si="0"/>
        <v>2336</v>
      </c>
      <c r="G27" s="12">
        <f t="shared" si="2"/>
        <v>2292</v>
      </c>
      <c r="H27" s="12">
        <f t="shared" si="2"/>
        <v>44</v>
      </c>
      <c r="I27" s="12">
        <f t="shared" si="2"/>
        <v>2895</v>
      </c>
      <c r="J27" s="12">
        <f t="shared" si="2"/>
        <v>-603</v>
      </c>
      <c r="K27" s="12">
        <f t="shared" si="1"/>
        <v>-559</v>
      </c>
    </row>
    <row r="28" spans="1:11" ht="12.75">
      <c r="A28"/>
      <c r="B28" t="s">
        <v>38</v>
      </c>
      <c r="C28" s="12">
        <f>SUM(C22:C26)</f>
        <v>23483</v>
      </c>
      <c r="D28" s="12">
        <f aca="true" t="shared" si="3" ref="D28:J28">SUM(D22:D26)</f>
        <v>18233</v>
      </c>
      <c r="E28" s="12">
        <f t="shared" si="3"/>
        <v>3926</v>
      </c>
      <c r="F28" s="12">
        <f t="shared" si="0"/>
        <v>1324</v>
      </c>
      <c r="G28" s="12">
        <f t="shared" si="3"/>
        <v>1302</v>
      </c>
      <c r="H28" s="12">
        <f t="shared" si="3"/>
        <v>22</v>
      </c>
      <c r="I28" s="12">
        <f t="shared" si="3"/>
        <v>1463</v>
      </c>
      <c r="J28" s="12">
        <f t="shared" si="3"/>
        <v>-161</v>
      </c>
      <c r="K28" s="12">
        <f t="shared" si="1"/>
        <v>-139</v>
      </c>
    </row>
    <row r="29" spans="1:11" ht="12.75">
      <c r="A29"/>
      <c r="B29" t="s">
        <v>39</v>
      </c>
      <c r="C29" s="12">
        <f>SUM(C24:C25)</f>
        <v>8269</v>
      </c>
      <c r="D29" s="12">
        <f aca="true" t="shared" si="4" ref="D29:J29">SUM(D24:D25)</f>
        <v>6485</v>
      </c>
      <c r="E29" s="12">
        <f t="shared" si="4"/>
        <v>1390</v>
      </c>
      <c r="F29" s="12">
        <f t="shared" si="0"/>
        <v>394</v>
      </c>
      <c r="G29" s="12">
        <f t="shared" si="4"/>
        <v>394</v>
      </c>
      <c r="H29" s="12">
        <f t="shared" si="4"/>
        <v>0</v>
      </c>
      <c r="I29" s="12">
        <f t="shared" si="4"/>
        <v>387</v>
      </c>
      <c r="J29" s="12">
        <f t="shared" si="4"/>
        <v>7</v>
      </c>
      <c r="K29" s="12">
        <f t="shared" si="1"/>
        <v>7</v>
      </c>
    </row>
    <row r="31" spans="1:11" ht="12.75">
      <c r="A31" s="4" t="s">
        <v>36</v>
      </c>
      <c r="B31" t="s">
        <v>19</v>
      </c>
      <c r="C31" s="12">
        <v>24870</v>
      </c>
      <c r="D31" s="12">
        <v>11079</v>
      </c>
      <c r="E31" s="12">
        <v>9753</v>
      </c>
      <c r="F31" s="12">
        <f aca="true" t="shared" si="5" ref="F31:F50">SUM(G31:H31)</f>
        <v>4038</v>
      </c>
      <c r="G31" s="12">
        <v>3678</v>
      </c>
      <c r="H31" s="12">
        <v>360</v>
      </c>
      <c r="I31" s="12">
        <v>4265</v>
      </c>
      <c r="J31" s="12">
        <v>-587</v>
      </c>
      <c r="K31" s="12">
        <f aca="true" t="shared" si="6" ref="K31:K50">F31-I31</f>
        <v>-227</v>
      </c>
    </row>
    <row r="32" spans="2:11" ht="12.75">
      <c r="B32" t="s">
        <v>20</v>
      </c>
      <c r="C32" s="12">
        <v>26044</v>
      </c>
      <c r="D32" s="12">
        <v>15046</v>
      </c>
      <c r="E32" s="12">
        <v>8113</v>
      </c>
      <c r="F32" s="12">
        <f t="shared" si="5"/>
        <v>2885</v>
      </c>
      <c r="G32" s="12">
        <v>2591</v>
      </c>
      <c r="H32" s="12">
        <v>294</v>
      </c>
      <c r="I32" s="12">
        <v>3530</v>
      </c>
      <c r="J32" s="12">
        <v>-939</v>
      </c>
      <c r="K32" s="12">
        <f t="shared" si="6"/>
        <v>-645</v>
      </c>
    </row>
    <row r="33" spans="2:11" ht="12.75">
      <c r="B33" t="s">
        <v>21</v>
      </c>
      <c r="C33" s="12">
        <v>25888</v>
      </c>
      <c r="D33" s="12">
        <v>15428</v>
      </c>
      <c r="E33" s="12">
        <v>7087</v>
      </c>
      <c r="F33" s="12">
        <f t="shared" si="5"/>
        <v>3373</v>
      </c>
      <c r="G33" s="12">
        <v>2967</v>
      </c>
      <c r="H33" s="12">
        <v>406</v>
      </c>
      <c r="I33" s="12">
        <v>4861</v>
      </c>
      <c r="J33" s="12">
        <v>-1894</v>
      </c>
      <c r="K33" s="12">
        <f t="shared" si="6"/>
        <v>-1488</v>
      </c>
    </row>
    <row r="34" spans="2:11" ht="12.75">
      <c r="B34" t="s">
        <v>22</v>
      </c>
      <c r="C34" s="12">
        <v>23427</v>
      </c>
      <c r="D34" s="12">
        <v>6727</v>
      </c>
      <c r="E34" s="12">
        <v>10438</v>
      </c>
      <c r="F34" s="12">
        <f t="shared" si="5"/>
        <v>6262</v>
      </c>
      <c r="G34" s="12">
        <v>5722</v>
      </c>
      <c r="H34" s="12">
        <v>540</v>
      </c>
      <c r="I34" s="12">
        <v>8872</v>
      </c>
      <c r="J34" s="12">
        <v>-3150</v>
      </c>
      <c r="K34" s="12">
        <f t="shared" si="6"/>
        <v>-2610</v>
      </c>
    </row>
    <row r="35" spans="2:11" ht="12.75">
      <c r="B35" t="s">
        <v>23</v>
      </c>
      <c r="C35" s="12">
        <v>22602</v>
      </c>
      <c r="D35" s="12">
        <v>4404</v>
      </c>
      <c r="E35" s="12">
        <v>11612</v>
      </c>
      <c r="F35" s="12">
        <f t="shared" si="5"/>
        <v>6586</v>
      </c>
      <c r="G35" s="12">
        <v>5917</v>
      </c>
      <c r="H35" s="12">
        <v>669</v>
      </c>
      <c r="I35" s="12">
        <v>6765</v>
      </c>
      <c r="J35" s="12">
        <v>-848</v>
      </c>
      <c r="K35" s="12">
        <f t="shared" si="6"/>
        <v>-179</v>
      </c>
    </row>
    <row r="36" spans="2:11" ht="12.75">
      <c r="B36" t="s">
        <v>24</v>
      </c>
      <c r="C36" s="12">
        <v>23055</v>
      </c>
      <c r="D36" s="12">
        <v>7802</v>
      </c>
      <c r="E36" s="12">
        <v>10189</v>
      </c>
      <c r="F36" s="12">
        <f t="shared" si="5"/>
        <v>5064</v>
      </c>
      <c r="G36" s="12">
        <v>4576</v>
      </c>
      <c r="H36" s="12">
        <v>488</v>
      </c>
      <c r="I36" s="12">
        <v>5412</v>
      </c>
      <c r="J36" s="12">
        <v>-836</v>
      </c>
      <c r="K36" s="12">
        <f t="shared" si="6"/>
        <v>-348</v>
      </c>
    </row>
    <row r="37" spans="2:11" ht="12.75">
      <c r="B37" t="s">
        <v>25</v>
      </c>
      <c r="C37" s="12">
        <v>26370</v>
      </c>
      <c r="D37" s="12">
        <v>13091</v>
      </c>
      <c r="E37" s="12">
        <v>8994</v>
      </c>
      <c r="F37" s="12">
        <f t="shared" si="5"/>
        <v>4285</v>
      </c>
      <c r="G37" s="12">
        <v>3861</v>
      </c>
      <c r="H37" s="12">
        <v>424</v>
      </c>
      <c r="I37" s="12">
        <v>4017</v>
      </c>
      <c r="J37" s="12">
        <v>-156</v>
      </c>
      <c r="K37" s="12">
        <f t="shared" si="6"/>
        <v>268</v>
      </c>
    </row>
    <row r="38" spans="2:11" ht="12.75">
      <c r="B38" t="s">
        <v>26</v>
      </c>
      <c r="C38" s="12">
        <v>29138</v>
      </c>
      <c r="D38" s="12">
        <v>17779</v>
      </c>
      <c r="E38" s="12">
        <v>8428</v>
      </c>
      <c r="F38" s="12">
        <f t="shared" si="5"/>
        <v>2931</v>
      </c>
      <c r="G38" s="12">
        <v>2635</v>
      </c>
      <c r="H38" s="12">
        <v>296</v>
      </c>
      <c r="I38" s="12">
        <v>3436</v>
      </c>
      <c r="J38" s="12">
        <v>-801</v>
      </c>
      <c r="K38" s="12">
        <f t="shared" si="6"/>
        <v>-505</v>
      </c>
    </row>
    <row r="39" spans="2:11" ht="12.75">
      <c r="B39" t="s">
        <v>27</v>
      </c>
      <c r="C39" s="12">
        <v>27155</v>
      </c>
      <c r="D39" s="12">
        <v>17941</v>
      </c>
      <c r="E39" s="12">
        <v>6762</v>
      </c>
      <c r="F39" s="12">
        <f t="shared" si="5"/>
        <v>2452</v>
      </c>
      <c r="G39" s="12">
        <v>2244</v>
      </c>
      <c r="H39" s="12">
        <v>208</v>
      </c>
      <c r="I39" s="12">
        <v>2514</v>
      </c>
      <c r="J39" s="12">
        <v>-270</v>
      </c>
      <c r="K39" s="12">
        <f t="shared" si="6"/>
        <v>-62</v>
      </c>
    </row>
    <row r="40" spans="2:11" ht="12.75">
      <c r="B40" t="s">
        <v>28</v>
      </c>
      <c r="C40" s="12">
        <v>23822</v>
      </c>
      <c r="D40" s="12">
        <v>17134</v>
      </c>
      <c r="E40" s="12">
        <v>4720</v>
      </c>
      <c r="F40" s="12">
        <f t="shared" si="5"/>
        <v>1968</v>
      </c>
      <c r="G40" s="12">
        <v>1886</v>
      </c>
      <c r="H40" s="12">
        <v>82</v>
      </c>
      <c r="I40" s="12">
        <v>2072</v>
      </c>
      <c r="J40" s="12">
        <v>-186</v>
      </c>
      <c r="K40" s="12">
        <f t="shared" si="6"/>
        <v>-104</v>
      </c>
    </row>
    <row r="41" spans="2:11" ht="12.75">
      <c r="B41" t="s">
        <v>29</v>
      </c>
      <c r="C41" s="12">
        <v>18453</v>
      </c>
      <c r="D41" s="12">
        <v>14023</v>
      </c>
      <c r="E41" s="12">
        <v>3165</v>
      </c>
      <c r="F41" s="12">
        <f t="shared" si="5"/>
        <v>1265</v>
      </c>
      <c r="G41" s="12">
        <v>1142</v>
      </c>
      <c r="H41" s="12">
        <v>123</v>
      </c>
      <c r="I41" s="12">
        <v>1495</v>
      </c>
      <c r="J41" s="12">
        <v>-353</v>
      </c>
      <c r="K41" s="12">
        <f t="shared" si="6"/>
        <v>-230</v>
      </c>
    </row>
    <row r="42" spans="2:11" ht="12.75">
      <c r="B42" t="s">
        <v>30</v>
      </c>
      <c r="C42" s="12">
        <v>14985</v>
      </c>
      <c r="D42" s="12">
        <v>11837</v>
      </c>
      <c r="E42" s="12">
        <v>2398</v>
      </c>
      <c r="F42" s="12">
        <f t="shared" si="5"/>
        <v>750</v>
      </c>
      <c r="G42" s="12">
        <v>676</v>
      </c>
      <c r="H42" s="12">
        <v>74</v>
      </c>
      <c r="I42" s="12">
        <v>1271</v>
      </c>
      <c r="J42" s="12">
        <v>-595</v>
      </c>
      <c r="K42" s="12">
        <f t="shared" si="6"/>
        <v>-521</v>
      </c>
    </row>
    <row r="43" spans="2:11" ht="12.75">
      <c r="B43" t="s">
        <v>31</v>
      </c>
      <c r="C43" s="12">
        <v>12836</v>
      </c>
      <c r="D43" s="12">
        <v>10505</v>
      </c>
      <c r="E43" s="12">
        <v>1780</v>
      </c>
      <c r="F43" s="12">
        <f t="shared" si="5"/>
        <v>551</v>
      </c>
      <c r="G43" s="12">
        <v>519</v>
      </c>
      <c r="H43" s="12">
        <v>32</v>
      </c>
      <c r="I43" s="12">
        <v>940</v>
      </c>
      <c r="J43" s="12">
        <v>-421</v>
      </c>
      <c r="K43" s="12">
        <f t="shared" si="6"/>
        <v>-389</v>
      </c>
    </row>
    <row r="44" spans="2:11" ht="12.75">
      <c r="B44" t="s">
        <v>32</v>
      </c>
      <c r="C44" s="12">
        <v>12428</v>
      </c>
      <c r="D44" s="12">
        <v>10387</v>
      </c>
      <c r="E44" s="12">
        <v>1578</v>
      </c>
      <c r="F44" s="12">
        <f t="shared" si="5"/>
        <v>463</v>
      </c>
      <c r="G44" s="12">
        <v>415</v>
      </c>
      <c r="H44" s="12">
        <v>48</v>
      </c>
      <c r="I44" s="12">
        <v>738</v>
      </c>
      <c r="J44" s="12">
        <v>-323</v>
      </c>
      <c r="K44" s="12">
        <f t="shared" si="6"/>
        <v>-275</v>
      </c>
    </row>
    <row r="45" spans="2:11" ht="12.75">
      <c r="B45" t="s">
        <v>33</v>
      </c>
      <c r="C45" s="12">
        <v>10365</v>
      </c>
      <c r="D45" s="12">
        <v>8598</v>
      </c>
      <c r="E45" s="12">
        <v>1444</v>
      </c>
      <c r="F45" s="12">
        <f t="shared" si="5"/>
        <v>323</v>
      </c>
      <c r="G45" s="12">
        <v>304</v>
      </c>
      <c r="H45" s="12">
        <v>19</v>
      </c>
      <c r="I45" s="12">
        <v>593</v>
      </c>
      <c r="J45" s="12">
        <v>-289</v>
      </c>
      <c r="K45" s="12">
        <f t="shared" si="6"/>
        <v>-270</v>
      </c>
    </row>
    <row r="46" spans="2:11" ht="12.75">
      <c r="B46" t="s">
        <v>34</v>
      </c>
      <c r="C46" s="12">
        <v>7842</v>
      </c>
      <c r="D46" s="12">
        <v>6153</v>
      </c>
      <c r="E46" s="12">
        <v>1327</v>
      </c>
      <c r="F46" s="12">
        <f t="shared" si="5"/>
        <v>362</v>
      </c>
      <c r="G46" s="12">
        <v>347</v>
      </c>
      <c r="H46" s="12">
        <v>15</v>
      </c>
      <c r="I46" s="12">
        <v>540</v>
      </c>
      <c r="J46" s="12">
        <v>-193</v>
      </c>
      <c r="K46" s="12">
        <f t="shared" si="6"/>
        <v>-178</v>
      </c>
    </row>
    <row r="47" spans="2:11" ht="12.75">
      <c r="B47" t="s">
        <v>35</v>
      </c>
      <c r="C47" s="12">
        <v>6146</v>
      </c>
      <c r="D47" s="12">
        <v>4232</v>
      </c>
      <c r="E47" s="12">
        <v>1525</v>
      </c>
      <c r="F47" s="12">
        <f t="shared" si="5"/>
        <v>389</v>
      </c>
      <c r="G47" s="12">
        <v>389</v>
      </c>
      <c r="H47" s="12">
        <v>0</v>
      </c>
      <c r="I47" s="12">
        <v>625</v>
      </c>
      <c r="J47" s="12">
        <v>-236</v>
      </c>
      <c r="K47" s="12">
        <f t="shared" si="6"/>
        <v>-236</v>
      </c>
    </row>
    <row r="48" spans="1:11" ht="12.75">
      <c r="A48"/>
      <c r="B48" t="s">
        <v>37</v>
      </c>
      <c r="C48" s="12">
        <f aca="true" t="shared" si="7" ref="C48:J48">SUM(C41:C47)</f>
        <v>83055</v>
      </c>
      <c r="D48" s="12">
        <f t="shared" si="7"/>
        <v>65735</v>
      </c>
      <c r="E48" s="12">
        <f t="shared" si="7"/>
        <v>13217</v>
      </c>
      <c r="F48" s="12">
        <f t="shared" si="5"/>
        <v>4103</v>
      </c>
      <c r="G48" s="12">
        <f t="shared" si="7"/>
        <v>3792</v>
      </c>
      <c r="H48" s="12">
        <f t="shared" si="7"/>
        <v>311</v>
      </c>
      <c r="I48" s="12">
        <f t="shared" si="7"/>
        <v>6202</v>
      </c>
      <c r="J48" s="12">
        <f t="shared" si="7"/>
        <v>-2410</v>
      </c>
      <c r="K48" s="12">
        <f t="shared" si="6"/>
        <v>-2099</v>
      </c>
    </row>
    <row r="49" spans="1:11" ht="12.75">
      <c r="A49"/>
      <c r="B49" t="s">
        <v>38</v>
      </c>
      <c r="C49" s="12">
        <f>SUM(C43:C47)</f>
        <v>49617</v>
      </c>
      <c r="D49" s="12">
        <f aca="true" t="shared" si="8" ref="D49:J49">SUM(D43:D47)</f>
        <v>39875</v>
      </c>
      <c r="E49" s="12">
        <f t="shared" si="8"/>
        <v>7654</v>
      </c>
      <c r="F49" s="12">
        <f t="shared" si="5"/>
        <v>2088</v>
      </c>
      <c r="G49" s="12">
        <f t="shared" si="8"/>
        <v>1974</v>
      </c>
      <c r="H49" s="12">
        <f t="shared" si="8"/>
        <v>114</v>
      </c>
      <c r="I49" s="12">
        <f t="shared" si="8"/>
        <v>3436</v>
      </c>
      <c r="J49" s="12">
        <f t="shared" si="8"/>
        <v>-1462</v>
      </c>
      <c r="K49" s="12">
        <f t="shared" si="6"/>
        <v>-1348</v>
      </c>
    </row>
    <row r="50" spans="1:11" ht="12.75">
      <c r="A50"/>
      <c r="B50" t="s">
        <v>39</v>
      </c>
      <c r="C50" s="12">
        <f>SUM(C45:C46)</f>
        <v>18207</v>
      </c>
      <c r="D50" s="12">
        <f aca="true" t="shared" si="9" ref="D50:J50">SUM(D45:D46)</f>
        <v>14751</v>
      </c>
      <c r="E50" s="12">
        <f t="shared" si="9"/>
        <v>2771</v>
      </c>
      <c r="F50" s="12">
        <f t="shared" si="5"/>
        <v>685</v>
      </c>
      <c r="G50" s="12">
        <f t="shared" si="9"/>
        <v>651</v>
      </c>
      <c r="H50" s="12">
        <f t="shared" si="9"/>
        <v>34</v>
      </c>
      <c r="I50" s="12">
        <f t="shared" si="9"/>
        <v>1133</v>
      </c>
      <c r="J50" s="12">
        <f t="shared" si="9"/>
        <v>-482</v>
      </c>
      <c r="K50" s="12">
        <f t="shared" si="6"/>
        <v>-448</v>
      </c>
    </row>
    <row r="52" spans="1:11" ht="12.75">
      <c r="A52" s="4" t="s">
        <v>1</v>
      </c>
      <c r="B52" t="s">
        <v>19</v>
      </c>
      <c r="C52" s="12">
        <v>33331</v>
      </c>
      <c r="D52" s="12">
        <v>14453</v>
      </c>
      <c r="E52" s="12">
        <v>12288</v>
      </c>
      <c r="F52" s="12">
        <f aca="true" t="shared" si="10" ref="F52:F71">SUM(G52:H52)</f>
        <v>6590</v>
      </c>
      <c r="G52" s="12">
        <v>5789</v>
      </c>
      <c r="H52" s="12">
        <v>801</v>
      </c>
      <c r="I52" s="12">
        <v>5586</v>
      </c>
      <c r="J52" s="12">
        <v>203</v>
      </c>
      <c r="K52" s="12">
        <f aca="true" t="shared" si="11" ref="K52:K71">F52-I52</f>
        <v>1004</v>
      </c>
    </row>
    <row r="53" spans="2:11" ht="12.75">
      <c r="B53" t="s">
        <v>20</v>
      </c>
      <c r="C53" s="12">
        <v>31976</v>
      </c>
      <c r="D53" s="12">
        <v>17152</v>
      </c>
      <c r="E53" s="12">
        <v>10031</v>
      </c>
      <c r="F53" s="12">
        <f t="shared" si="10"/>
        <v>4793</v>
      </c>
      <c r="G53" s="12">
        <v>4041</v>
      </c>
      <c r="H53" s="12">
        <v>752</v>
      </c>
      <c r="I53" s="12">
        <v>4515</v>
      </c>
      <c r="J53" s="12">
        <v>-474</v>
      </c>
      <c r="K53" s="12">
        <f t="shared" si="11"/>
        <v>278</v>
      </c>
    </row>
    <row r="54" spans="2:11" ht="12.75">
      <c r="B54" t="s">
        <v>21</v>
      </c>
      <c r="C54" s="12">
        <v>30700</v>
      </c>
      <c r="D54" s="12">
        <v>16370</v>
      </c>
      <c r="E54" s="12">
        <v>8594</v>
      </c>
      <c r="F54" s="12">
        <f t="shared" si="10"/>
        <v>5736</v>
      </c>
      <c r="G54" s="12">
        <v>4560</v>
      </c>
      <c r="H54" s="12">
        <v>1176</v>
      </c>
      <c r="I54" s="12">
        <v>5744</v>
      </c>
      <c r="J54" s="12">
        <v>-1184</v>
      </c>
      <c r="K54" s="12">
        <f t="shared" si="11"/>
        <v>-8</v>
      </c>
    </row>
    <row r="55" spans="2:11" ht="12.75">
      <c r="B55" t="s">
        <v>22</v>
      </c>
      <c r="C55" s="12">
        <v>30076</v>
      </c>
      <c r="D55" s="12">
        <v>6288</v>
      </c>
      <c r="E55" s="12">
        <v>11166</v>
      </c>
      <c r="F55" s="12">
        <f t="shared" si="10"/>
        <v>12622</v>
      </c>
      <c r="G55" s="12">
        <v>11035</v>
      </c>
      <c r="H55" s="12">
        <v>1587</v>
      </c>
      <c r="I55" s="12">
        <v>10222</v>
      </c>
      <c r="J55" s="12">
        <v>813</v>
      </c>
      <c r="K55" s="12">
        <f t="shared" si="11"/>
        <v>2400</v>
      </c>
    </row>
    <row r="56" spans="2:11" ht="12.75">
      <c r="B56" t="s">
        <v>23</v>
      </c>
      <c r="C56" s="12">
        <v>34339</v>
      </c>
      <c r="D56" s="12">
        <v>5019</v>
      </c>
      <c r="E56" s="12">
        <v>15803</v>
      </c>
      <c r="F56" s="12">
        <f t="shared" si="10"/>
        <v>13517</v>
      </c>
      <c r="G56" s="12">
        <v>11935</v>
      </c>
      <c r="H56" s="12">
        <v>1582</v>
      </c>
      <c r="I56" s="12">
        <v>9047</v>
      </c>
      <c r="J56" s="12">
        <v>2888</v>
      </c>
      <c r="K56" s="12">
        <f t="shared" si="11"/>
        <v>4470</v>
      </c>
    </row>
    <row r="57" spans="2:11" ht="12.75">
      <c r="B57" t="s">
        <v>24</v>
      </c>
      <c r="C57" s="12">
        <v>36025</v>
      </c>
      <c r="D57" s="12">
        <v>10410</v>
      </c>
      <c r="E57" s="12">
        <v>16831</v>
      </c>
      <c r="F57" s="12">
        <f t="shared" si="10"/>
        <v>8784</v>
      </c>
      <c r="G57" s="12">
        <v>7651</v>
      </c>
      <c r="H57" s="12">
        <v>1133</v>
      </c>
      <c r="I57" s="12">
        <v>8517</v>
      </c>
      <c r="J57" s="12">
        <v>-866</v>
      </c>
      <c r="K57" s="12">
        <f t="shared" si="11"/>
        <v>267</v>
      </c>
    </row>
    <row r="58" spans="2:11" ht="12.75">
      <c r="B58" t="s">
        <v>25</v>
      </c>
      <c r="C58" s="12">
        <v>38646</v>
      </c>
      <c r="D58" s="12">
        <v>17620</v>
      </c>
      <c r="E58" s="12">
        <v>14059</v>
      </c>
      <c r="F58" s="12">
        <f t="shared" si="10"/>
        <v>6967</v>
      </c>
      <c r="G58" s="12">
        <v>6177</v>
      </c>
      <c r="H58" s="12">
        <v>790</v>
      </c>
      <c r="I58" s="12">
        <v>6330</v>
      </c>
      <c r="J58" s="12">
        <v>-153</v>
      </c>
      <c r="K58" s="12">
        <f t="shared" si="11"/>
        <v>637</v>
      </c>
    </row>
    <row r="59" spans="2:11" ht="12.75">
      <c r="B59" t="s">
        <v>26</v>
      </c>
      <c r="C59" s="12">
        <v>36860</v>
      </c>
      <c r="D59" s="12">
        <v>20291</v>
      </c>
      <c r="E59" s="12">
        <v>11233</v>
      </c>
      <c r="F59" s="12">
        <f t="shared" si="10"/>
        <v>5336</v>
      </c>
      <c r="G59" s="12">
        <v>4750</v>
      </c>
      <c r="H59" s="12">
        <v>586</v>
      </c>
      <c r="I59" s="12">
        <v>4618</v>
      </c>
      <c r="J59" s="12">
        <v>132</v>
      </c>
      <c r="K59" s="12">
        <f t="shared" si="11"/>
        <v>718</v>
      </c>
    </row>
    <row r="60" spans="2:11" ht="12.75">
      <c r="B60" t="s">
        <v>27</v>
      </c>
      <c r="C60" s="12">
        <v>33257</v>
      </c>
      <c r="D60" s="12">
        <v>21535</v>
      </c>
      <c r="E60" s="12">
        <v>8113</v>
      </c>
      <c r="F60" s="12">
        <f t="shared" si="10"/>
        <v>3609</v>
      </c>
      <c r="G60" s="12">
        <v>3152</v>
      </c>
      <c r="H60" s="12">
        <v>457</v>
      </c>
      <c r="I60" s="12">
        <v>3736</v>
      </c>
      <c r="J60" s="12">
        <v>-584</v>
      </c>
      <c r="K60" s="12">
        <f t="shared" si="11"/>
        <v>-127</v>
      </c>
    </row>
    <row r="61" spans="2:11" ht="12.75">
      <c r="B61" t="s">
        <v>28</v>
      </c>
      <c r="C61" s="12">
        <v>28597</v>
      </c>
      <c r="D61" s="12">
        <v>19765</v>
      </c>
      <c r="E61" s="12">
        <v>5982</v>
      </c>
      <c r="F61" s="12">
        <f t="shared" si="10"/>
        <v>2850</v>
      </c>
      <c r="G61" s="12">
        <v>2530</v>
      </c>
      <c r="H61" s="12">
        <v>320</v>
      </c>
      <c r="I61" s="12">
        <v>2712</v>
      </c>
      <c r="J61" s="12">
        <v>-182</v>
      </c>
      <c r="K61" s="12">
        <f t="shared" si="11"/>
        <v>138</v>
      </c>
    </row>
    <row r="62" spans="2:11" ht="12.75">
      <c r="B62" t="s">
        <v>29</v>
      </c>
      <c r="C62" s="12">
        <v>20804</v>
      </c>
      <c r="D62" s="12">
        <v>15432</v>
      </c>
      <c r="E62" s="12">
        <v>3714</v>
      </c>
      <c r="F62" s="12">
        <f t="shared" si="10"/>
        <v>1658</v>
      </c>
      <c r="G62" s="12">
        <v>1510</v>
      </c>
      <c r="H62" s="12">
        <v>148</v>
      </c>
      <c r="I62" s="12">
        <v>2035</v>
      </c>
      <c r="J62" s="12">
        <v>-525</v>
      </c>
      <c r="K62" s="12">
        <f t="shared" si="11"/>
        <v>-377</v>
      </c>
    </row>
    <row r="63" spans="2:11" ht="12.75">
      <c r="B63" t="s">
        <v>30</v>
      </c>
      <c r="C63" s="12">
        <v>16213</v>
      </c>
      <c r="D63" s="12">
        <v>12291</v>
      </c>
      <c r="E63" s="12">
        <v>2587</v>
      </c>
      <c r="F63" s="12">
        <f t="shared" si="10"/>
        <v>1335</v>
      </c>
      <c r="G63" s="12">
        <v>1191</v>
      </c>
      <c r="H63" s="12">
        <v>144</v>
      </c>
      <c r="I63" s="12">
        <v>1757</v>
      </c>
      <c r="J63" s="12">
        <v>-566</v>
      </c>
      <c r="K63" s="12">
        <f t="shared" si="11"/>
        <v>-422</v>
      </c>
    </row>
    <row r="64" spans="2:11" ht="12.75">
      <c r="B64" t="s">
        <v>31</v>
      </c>
      <c r="C64" s="12">
        <v>13569</v>
      </c>
      <c r="D64" s="12">
        <v>10461</v>
      </c>
      <c r="E64" s="12">
        <v>2290</v>
      </c>
      <c r="F64" s="12">
        <f t="shared" si="10"/>
        <v>818</v>
      </c>
      <c r="G64" s="12">
        <v>719</v>
      </c>
      <c r="H64" s="12">
        <v>99</v>
      </c>
      <c r="I64" s="12">
        <v>1243</v>
      </c>
      <c r="J64" s="12">
        <v>-524</v>
      </c>
      <c r="K64" s="12">
        <f t="shared" si="11"/>
        <v>-425</v>
      </c>
    </row>
    <row r="65" spans="2:11" ht="12.75">
      <c r="B65" t="s">
        <v>32</v>
      </c>
      <c r="C65" s="12">
        <v>12714</v>
      </c>
      <c r="D65" s="12">
        <v>10052</v>
      </c>
      <c r="E65" s="12">
        <v>2046</v>
      </c>
      <c r="F65" s="12">
        <f t="shared" si="10"/>
        <v>616</v>
      </c>
      <c r="G65" s="12">
        <v>572</v>
      </c>
      <c r="H65" s="12">
        <v>44</v>
      </c>
      <c r="I65" s="12">
        <v>841</v>
      </c>
      <c r="J65" s="12">
        <v>-269</v>
      </c>
      <c r="K65" s="12">
        <f t="shared" si="11"/>
        <v>-225</v>
      </c>
    </row>
    <row r="66" spans="2:11" ht="12.75">
      <c r="B66" t="s">
        <v>33</v>
      </c>
      <c r="C66" s="12">
        <v>10808</v>
      </c>
      <c r="D66" s="12">
        <v>8358</v>
      </c>
      <c r="E66" s="12">
        <v>1689</v>
      </c>
      <c r="F66" s="12">
        <f t="shared" si="10"/>
        <v>761</v>
      </c>
      <c r="G66" s="12">
        <v>741</v>
      </c>
      <c r="H66" s="12">
        <v>20</v>
      </c>
      <c r="I66" s="12">
        <v>489</v>
      </c>
      <c r="J66" s="12">
        <v>252</v>
      </c>
      <c r="K66" s="12">
        <f t="shared" si="11"/>
        <v>272</v>
      </c>
    </row>
    <row r="67" spans="2:11" ht="12.75">
      <c r="B67" t="s">
        <v>34</v>
      </c>
      <c r="C67" s="12">
        <v>7351</v>
      </c>
      <c r="D67" s="12">
        <v>5427</v>
      </c>
      <c r="E67" s="12">
        <v>1221</v>
      </c>
      <c r="F67" s="12">
        <f t="shared" si="10"/>
        <v>703</v>
      </c>
      <c r="G67" s="12">
        <v>630</v>
      </c>
      <c r="H67" s="12">
        <v>73</v>
      </c>
      <c r="I67" s="12">
        <v>617</v>
      </c>
      <c r="J67" s="12">
        <v>13</v>
      </c>
      <c r="K67" s="12">
        <f t="shared" si="11"/>
        <v>86</v>
      </c>
    </row>
    <row r="68" spans="2:11" ht="12.75">
      <c r="B68" t="s">
        <v>35</v>
      </c>
      <c r="C68" s="12">
        <v>6514</v>
      </c>
      <c r="D68" s="12">
        <v>4089</v>
      </c>
      <c r="E68" s="12">
        <v>1327</v>
      </c>
      <c r="F68" s="12">
        <f t="shared" si="10"/>
        <v>1098</v>
      </c>
      <c r="G68" s="12">
        <v>1098</v>
      </c>
      <c r="H68" s="12">
        <v>0</v>
      </c>
      <c r="I68" s="12">
        <v>450</v>
      </c>
      <c r="J68" s="12">
        <v>648</v>
      </c>
      <c r="K68" s="12">
        <f t="shared" si="11"/>
        <v>648</v>
      </c>
    </row>
    <row r="69" spans="1:11" ht="12.75">
      <c r="A69"/>
      <c r="B69" t="s">
        <v>37</v>
      </c>
      <c r="C69" s="12">
        <f aca="true" t="shared" si="12" ref="C69:J69">SUM(C62:C68)</f>
        <v>87973</v>
      </c>
      <c r="D69" s="12">
        <f t="shared" si="12"/>
        <v>66110</v>
      </c>
      <c r="E69" s="12">
        <f t="shared" si="12"/>
        <v>14874</v>
      </c>
      <c r="F69" s="12">
        <f t="shared" si="10"/>
        <v>6989</v>
      </c>
      <c r="G69" s="12">
        <f t="shared" si="12"/>
        <v>6461</v>
      </c>
      <c r="H69" s="12">
        <f t="shared" si="12"/>
        <v>528</v>
      </c>
      <c r="I69" s="12">
        <f t="shared" si="12"/>
        <v>7432</v>
      </c>
      <c r="J69" s="12">
        <f t="shared" si="12"/>
        <v>-971</v>
      </c>
      <c r="K69" s="12">
        <f t="shared" si="11"/>
        <v>-443</v>
      </c>
    </row>
    <row r="70" spans="1:11" ht="12.75">
      <c r="A70"/>
      <c r="B70" t="s">
        <v>38</v>
      </c>
      <c r="C70" s="12">
        <f>SUM(C64:C68)</f>
        <v>50956</v>
      </c>
      <c r="D70" s="12">
        <f aca="true" t="shared" si="13" ref="D70:J70">SUM(D64:D68)</f>
        <v>38387</v>
      </c>
      <c r="E70" s="12">
        <f t="shared" si="13"/>
        <v>8573</v>
      </c>
      <c r="F70" s="12">
        <f t="shared" si="10"/>
        <v>3996</v>
      </c>
      <c r="G70" s="12">
        <f t="shared" si="13"/>
        <v>3760</v>
      </c>
      <c r="H70" s="12">
        <f t="shared" si="13"/>
        <v>236</v>
      </c>
      <c r="I70" s="12">
        <f t="shared" si="13"/>
        <v>3640</v>
      </c>
      <c r="J70" s="12">
        <f t="shared" si="13"/>
        <v>120</v>
      </c>
      <c r="K70" s="12">
        <f t="shared" si="11"/>
        <v>356</v>
      </c>
    </row>
    <row r="71" spans="1:11" ht="12.75">
      <c r="A71"/>
      <c r="B71" t="s">
        <v>39</v>
      </c>
      <c r="C71" s="12">
        <f>SUM(C66:C67)</f>
        <v>18159</v>
      </c>
      <c r="D71" s="12">
        <f aca="true" t="shared" si="14" ref="D71:J71">SUM(D66:D67)</f>
        <v>13785</v>
      </c>
      <c r="E71" s="12">
        <f t="shared" si="14"/>
        <v>2910</v>
      </c>
      <c r="F71" s="12">
        <f t="shared" si="10"/>
        <v>1464</v>
      </c>
      <c r="G71" s="12">
        <f t="shared" si="14"/>
        <v>1371</v>
      </c>
      <c r="H71" s="12">
        <f t="shared" si="14"/>
        <v>93</v>
      </c>
      <c r="I71" s="12">
        <f t="shared" si="14"/>
        <v>1106</v>
      </c>
      <c r="J71" s="12">
        <f t="shared" si="14"/>
        <v>265</v>
      </c>
      <c r="K71" s="12">
        <f t="shared" si="11"/>
        <v>358</v>
      </c>
    </row>
    <row r="73" spans="1:11" ht="12.75">
      <c r="A73" s="4" t="s">
        <v>2</v>
      </c>
      <c r="B73" t="s">
        <v>19</v>
      </c>
      <c r="C73" s="12">
        <v>6189</v>
      </c>
      <c r="D73" s="12">
        <v>3060</v>
      </c>
      <c r="E73" s="12">
        <v>2036</v>
      </c>
      <c r="F73" s="12">
        <f aca="true" t="shared" si="15" ref="F73:F92">SUM(G73:H73)</f>
        <v>1093</v>
      </c>
      <c r="G73" s="12">
        <v>1023</v>
      </c>
      <c r="H73" s="12">
        <v>70</v>
      </c>
      <c r="I73" s="12">
        <v>885</v>
      </c>
      <c r="J73" s="12">
        <v>138</v>
      </c>
      <c r="K73" s="12">
        <f aca="true" t="shared" si="16" ref="K73:K92">F73-I73</f>
        <v>208</v>
      </c>
    </row>
    <row r="74" spans="2:11" ht="12.75">
      <c r="B74" t="s">
        <v>20</v>
      </c>
      <c r="C74" s="12">
        <v>6601</v>
      </c>
      <c r="D74" s="12">
        <v>4178</v>
      </c>
      <c r="E74" s="12">
        <v>1565</v>
      </c>
      <c r="F74" s="12">
        <f t="shared" si="15"/>
        <v>858</v>
      </c>
      <c r="G74" s="12">
        <v>771</v>
      </c>
      <c r="H74" s="12">
        <v>87</v>
      </c>
      <c r="I74" s="12">
        <v>898</v>
      </c>
      <c r="J74" s="12">
        <v>-127</v>
      </c>
      <c r="K74" s="12">
        <f t="shared" si="16"/>
        <v>-40</v>
      </c>
    </row>
    <row r="75" spans="2:11" ht="12.75">
      <c r="B75" t="s">
        <v>21</v>
      </c>
      <c r="C75" s="12">
        <v>6830</v>
      </c>
      <c r="D75" s="12">
        <v>4143</v>
      </c>
      <c r="E75" s="12">
        <v>1383</v>
      </c>
      <c r="F75" s="12">
        <f t="shared" si="15"/>
        <v>1304</v>
      </c>
      <c r="G75" s="12">
        <v>1149</v>
      </c>
      <c r="H75" s="12">
        <v>155</v>
      </c>
      <c r="I75" s="12">
        <v>1412</v>
      </c>
      <c r="J75" s="12">
        <v>-263</v>
      </c>
      <c r="K75" s="12">
        <f t="shared" si="16"/>
        <v>-108</v>
      </c>
    </row>
    <row r="76" spans="2:11" ht="12.75">
      <c r="B76" t="s">
        <v>22</v>
      </c>
      <c r="C76" s="12">
        <v>6328</v>
      </c>
      <c r="D76" s="12">
        <v>1743</v>
      </c>
      <c r="E76" s="12">
        <v>2226</v>
      </c>
      <c r="F76" s="12">
        <f t="shared" si="15"/>
        <v>2359</v>
      </c>
      <c r="G76" s="12">
        <v>2132</v>
      </c>
      <c r="H76" s="12">
        <v>227</v>
      </c>
      <c r="I76" s="12">
        <v>2977</v>
      </c>
      <c r="J76" s="12">
        <v>-845</v>
      </c>
      <c r="K76" s="12">
        <f t="shared" si="16"/>
        <v>-618</v>
      </c>
    </row>
    <row r="77" spans="2:11" ht="12.75">
      <c r="B77" t="s">
        <v>23</v>
      </c>
      <c r="C77" s="12">
        <v>4926</v>
      </c>
      <c r="D77" s="12">
        <v>1055</v>
      </c>
      <c r="E77" s="12">
        <v>2345</v>
      </c>
      <c r="F77" s="12">
        <f t="shared" si="15"/>
        <v>1526</v>
      </c>
      <c r="G77" s="12">
        <v>1328</v>
      </c>
      <c r="H77" s="12">
        <v>198</v>
      </c>
      <c r="I77" s="12">
        <v>1952</v>
      </c>
      <c r="J77" s="12">
        <v>-624</v>
      </c>
      <c r="K77" s="12">
        <f t="shared" si="16"/>
        <v>-426</v>
      </c>
    </row>
    <row r="78" spans="2:11" ht="12.75">
      <c r="B78" t="s">
        <v>24</v>
      </c>
      <c r="C78" s="12">
        <v>5655</v>
      </c>
      <c r="D78" s="12">
        <v>2122</v>
      </c>
      <c r="E78" s="12">
        <v>2294</v>
      </c>
      <c r="F78" s="12">
        <f t="shared" si="15"/>
        <v>1239</v>
      </c>
      <c r="G78" s="12">
        <v>1127</v>
      </c>
      <c r="H78" s="12">
        <v>112</v>
      </c>
      <c r="I78" s="12">
        <v>1335</v>
      </c>
      <c r="J78" s="12">
        <v>-208</v>
      </c>
      <c r="K78" s="12">
        <f t="shared" si="16"/>
        <v>-96</v>
      </c>
    </row>
    <row r="79" spans="2:11" ht="12.75">
      <c r="B79" t="s">
        <v>25</v>
      </c>
      <c r="C79" s="12">
        <v>6701</v>
      </c>
      <c r="D79" s="12">
        <v>3321</v>
      </c>
      <c r="E79" s="12">
        <v>2365</v>
      </c>
      <c r="F79" s="12">
        <f t="shared" si="15"/>
        <v>1015</v>
      </c>
      <c r="G79" s="12">
        <v>952</v>
      </c>
      <c r="H79" s="12">
        <v>63</v>
      </c>
      <c r="I79" s="12">
        <v>972</v>
      </c>
      <c r="J79" s="12">
        <v>-20</v>
      </c>
      <c r="K79" s="12">
        <f t="shared" si="16"/>
        <v>43</v>
      </c>
    </row>
    <row r="80" spans="2:11" ht="12.75">
      <c r="B80" t="s">
        <v>26</v>
      </c>
      <c r="C80" s="12">
        <v>6934</v>
      </c>
      <c r="D80" s="12">
        <v>4461</v>
      </c>
      <c r="E80" s="12">
        <v>1721</v>
      </c>
      <c r="F80" s="12">
        <f t="shared" si="15"/>
        <v>752</v>
      </c>
      <c r="G80" s="12">
        <v>714</v>
      </c>
      <c r="H80" s="12">
        <v>38</v>
      </c>
      <c r="I80" s="12">
        <v>726</v>
      </c>
      <c r="J80" s="12">
        <v>-12</v>
      </c>
      <c r="K80" s="12">
        <f t="shared" si="16"/>
        <v>26</v>
      </c>
    </row>
    <row r="81" spans="2:11" ht="12.75">
      <c r="B81" t="s">
        <v>27</v>
      </c>
      <c r="C81" s="12">
        <v>6463</v>
      </c>
      <c r="D81" s="12">
        <v>4635</v>
      </c>
      <c r="E81" s="12">
        <v>1303</v>
      </c>
      <c r="F81" s="12">
        <f t="shared" si="15"/>
        <v>525</v>
      </c>
      <c r="G81" s="12">
        <v>483</v>
      </c>
      <c r="H81" s="12">
        <v>42</v>
      </c>
      <c r="I81" s="12">
        <v>717</v>
      </c>
      <c r="J81" s="12">
        <v>-234</v>
      </c>
      <c r="K81" s="12">
        <f t="shared" si="16"/>
        <v>-192</v>
      </c>
    </row>
    <row r="82" spans="2:11" ht="12.75">
      <c r="B82" t="s">
        <v>28</v>
      </c>
      <c r="C82" s="12">
        <v>5468</v>
      </c>
      <c r="D82" s="12">
        <v>4267</v>
      </c>
      <c r="E82" s="12">
        <v>847</v>
      </c>
      <c r="F82" s="12">
        <f t="shared" si="15"/>
        <v>354</v>
      </c>
      <c r="G82" s="12">
        <v>343</v>
      </c>
      <c r="H82" s="12">
        <v>11</v>
      </c>
      <c r="I82" s="12">
        <v>431</v>
      </c>
      <c r="J82" s="12">
        <v>-88</v>
      </c>
      <c r="K82" s="12">
        <f t="shared" si="16"/>
        <v>-77</v>
      </c>
    </row>
    <row r="83" spans="2:11" ht="12.75">
      <c r="B83" t="s">
        <v>29</v>
      </c>
      <c r="C83" s="12">
        <v>4219</v>
      </c>
      <c r="D83" s="12">
        <v>3458</v>
      </c>
      <c r="E83" s="12">
        <v>560</v>
      </c>
      <c r="F83" s="12">
        <f t="shared" si="15"/>
        <v>201</v>
      </c>
      <c r="G83" s="12">
        <v>187</v>
      </c>
      <c r="H83" s="12">
        <v>14</v>
      </c>
      <c r="I83" s="12">
        <v>274</v>
      </c>
      <c r="J83" s="12">
        <v>-87</v>
      </c>
      <c r="K83" s="12">
        <f t="shared" si="16"/>
        <v>-73</v>
      </c>
    </row>
    <row r="84" spans="2:11" ht="12.75">
      <c r="B84" t="s">
        <v>30</v>
      </c>
      <c r="C84" s="12">
        <v>3715</v>
      </c>
      <c r="D84" s="12">
        <v>3077</v>
      </c>
      <c r="E84" s="12">
        <v>458</v>
      </c>
      <c r="F84" s="12">
        <f t="shared" si="15"/>
        <v>180</v>
      </c>
      <c r="G84" s="12">
        <v>165</v>
      </c>
      <c r="H84" s="12">
        <v>15</v>
      </c>
      <c r="I84" s="12">
        <v>210</v>
      </c>
      <c r="J84" s="12">
        <v>-45</v>
      </c>
      <c r="K84" s="12">
        <f t="shared" si="16"/>
        <v>-30</v>
      </c>
    </row>
    <row r="85" spans="2:11" ht="12.75">
      <c r="B85" t="s">
        <v>31</v>
      </c>
      <c r="C85" s="12">
        <v>3202</v>
      </c>
      <c r="D85" s="12">
        <v>2693</v>
      </c>
      <c r="E85" s="12">
        <v>397</v>
      </c>
      <c r="F85" s="12">
        <f t="shared" si="15"/>
        <v>112</v>
      </c>
      <c r="G85" s="12">
        <v>99</v>
      </c>
      <c r="H85" s="12">
        <v>13</v>
      </c>
      <c r="I85" s="12">
        <v>90</v>
      </c>
      <c r="J85" s="12">
        <v>9</v>
      </c>
      <c r="K85" s="12">
        <f t="shared" si="16"/>
        <v>22</v>
      </c>
    </row>
    <row r="86" spans="2:11" ht="12.75">
      <c r="B86" t="s">
        <v>32</v>
      </c>
      <c r="C86" s="12">
        <v>3310</v>
      </c>
      <c r="D86" s="12">
        <v>2776</v>
      </c>
      <c r="E86" s="12">
        <v>424</v>
      </c>
      <c r="F86" s="12">
        <f t="shared" si="15"/>
        <v>110</v>
      </c>
      <c r="G86" s="12">
        <v>110</v>
      </c>
      <c r="H86" s="12">
        <v>0</v>
      </c>
      <c r="I86" s="12">
        <v>90</v>
      </c>
      <c r="J86" s="12">
        <v>20</v>
      </c>
      <c r="K86" s="12">
        <f t="shared" si="16"/>
        <v>20</v>
      </c>
    </row>
    <row r="87" spans="2:11" ht="12.75">
      <c r="B87" t="s">
        <v>33</v>
      </c>
      <c r="C87" s="12">
        <v>2785</v>
      </c>
      <c r="D87" s="12">
        <v>2206</v>
      </c>
      <c r="E87" s="12">
        <v>420</v>
      </c>
      <c r="F87" s="12">
        <f t="shared" si="15"/>
        <v>159</v>
      </c>
      <c r="G87" s="12">
        <v>159</v>
      </c>
      <c r="H87" s="12">
        <v>0</v>
      </c>
      <c r="I87" s="12">
        <v>86</v>
      </c>
      <c r="J87" s="12">
        <v>73</v>
      </c>
      <c r="K87" s="12">
        <f t="shared" si="16"/>
        <v>73</v>
      </c>
    </row>
    <row r="88" spans="2:11" ht="12.75">
      <c r="B88" t="s">
        <v>34</v>
      </c>
      <c r="C88" s="12">
        <v>1977</v>
      </c>
      <c r="D88" s="12">
        <v>1514</v>
      </c>
      <c r="E88" s="12">
        <v>304</v>
      </c>
      <c r="F88" s="12">
        <f t="shared" si="15"/>
        <v>159</v>
      </c>
      <c r="G88" s="12">
        <v>159</v>
      </c>
      <c r="H88" s="12">
        <v>0</v>
      </c>
      <c r="I88" s="12">
        <v>59</v>
      </c>
      <c r="J88" s="12">
        <v>100</v>
      </c>
      <c r="K88" s="12">
        <f t="shared" si="16"/>
        <v>100</v>
      </c>
    </row>
    <row r="89" spans="2:11" ht="12.75">
      <c r="B89" t="s">
        <v>35</v>
      </c>
      <c r="C89" s="12">
        <v>1881</v>
      </c>
      <c r="D89" s="12">
        <v>1189</v>
      </c>
      <c r="E89" s="12">
        <v>483</v>
      </c>
      <c r="F89" s="12">
        <f t="shared" si="15"/>
        <v>209</v>
      </c>
      <c r="G89" s="12">
        <v>186</v>
      </c>
      <c r="H89" s="12">
        <v>23</v>
      </c>
      <c r="I89" s="12">
        <v>45</v>
      </c>
      <c r="J89" s="12">
        <v>141</v>
      </c>
      <c r="K89" s="12">
        <f t="shared" si="16"/>
        <v>164</v>
      </c>
    </row>
    <row r="90" spans="1:11" ht="12.75">
      <c r="A90"/>
      <c r="B90" t="s">
        <v>37</v>
      </c>
      <c r="C90" s="12">
        <f aca="true" t="shared" si="17" ref="C90:J90">SUM(C83:C89)</f>
        <v>21089</v>
      </c>
      <c r="D90" s="12">
        <f t="shared" si="17"/>
        <v>16913</v>
      </c>
      <c r="E90" s="12">
        <f t="shared" si="17"/>
        <v>3046</v>
      </c>
      <c r="F90" s="12">
        <f t="shared" si="15"/>
        <v>1130</v>
      </c>
      <c r="G90" s="12">
        <f t="shared" si="17"/>
        <v>1065</v>
      </c>
      <c r="H90" s="12">
        <f t="shared" si="17"/>
        <v>65</v>
      </c>
      <c r="I90" s="12">
        <f t="shared" si="17"/>
        <v>854</v>
      </c>
      <c r="J90" s="12">
        <f t="shared" si="17"/>
        <v>211</v>
      </c>
      <c r="K90" s="12">
        <f t="shared" si="16"/>
        <v>276</v>
      </c>
    </row>
    <row r="91" spans="1:11" ht="12.75">
      <c r="A91"/>
      <c r="B91" t="s">
        <v>38</v>
      </c>
      <c r="C91" s="12">
        <f>SUM(C85:C89)</f>
        <v>13155</v>
      </c>
      <c r="D91" s="12">
        <f aca="true" t="shared" si="18" ref="D91:J91">SUM(D85:D89)</f>
        <v>10378</v>
      </c>
      <c r="E91" s="12">
        <f t="shared" si="18"/>
        <v>2028</v>
      </c>
      <c r="F91" s="12">
        <f t="shared" si="15"/>
        <v>749</v>
      </c>
      <c r="G91" s="12">
        <f t="shared" si="18"/>
        <v>713</v>
      </c>
      <c r="H91" s="12">
        <f t="shared" si="18"/>
        <v>36</v>
      </c>
      <c r="I91" s="12">
        <f t="shared" si="18"/>
        <v>370</v>
      </c>
      <c r="J91" s="12">
        <f t="shared" si="18"/>
        <v>343</v>
      </c>
      <c r="K91" s="12">
        <f t="shared" si="16"/>
        <v>379</v>
      </c>
    </row>
    <row r="92" spans="1:11" ht="12.75">
      <c r="A92"/>
      <c r="B92" t="s">
        <v>39</v>
      </c>
      <c r="C92" s="12">
        <f>SUM(C87:C88)</f>
        <v>4762</v>
      </c>
      <c r="D92" s="12">
        <f aca="true" t="shared" si="19" ref="D92:J92">SUM(D87:D88)</f>
        <v>3720</v>
      </c>
      <c r="E92" s="12">
        <f t="shared" si="19"/>
        <v>724</v>
      </c>
      <c r="F92" s="12">
        <f t="shared" si="15"/>
        <v>318</v>
      </c>
      <c r="G92" s="12">
        <f t="shared" si="19"/>
        <v>318</v>
      </c>
      <c r="H92" s="12">
        <f t="shared" si="19"/>
        <v>0</v>
      </c>
      <c r="I92" s="12">
        <f t="shared" si="19"/>
        <v>145</v>
      </c>
      <c r="J92" s="12">
        <f t="shared" si="19"/>
        <v>173</v>
      </c>
      <c r="K92" s="12">
        <f t="shared" si="16"/>
        <v>173</v>
      </c>
    </row>
    <row r="94" spans="1:11" ht="12.75">
      <c r="A94" s="4" t="s">
        <v>3</v>
      </c>
      <c r="B94" t="s">
        <v>19</v>
      </c>
      <c r="C94" s="12">
        <v>6105</v>
      </c>
      <c r="D94" s="12">
        <v>2759</v>
      </c>
      <c r="E94" s="12">
        <v>1639</v>
      </c>
      <c r="F94" s="12">
        <f aca="true" t="shared" si="20" ref="F94:F113">SUM(G94:H94)</f>
        <v>1707</v>
      </c>
      <c r="G94" s="12">
        <v>1531</v>
      </c>
      <c r="H94" s="12">
        <v>176</v>
      </c>
      <c r="I94" s="12">
        <v>2052</v>
      </c>
      <c r="J94" s="12">
        <v>-521</v>
      </c>
      <c r="K94" s="12">
        <f aca="true" t="shared" si="21" ref="K94:K113">F94-I94</f>
        <v>-345</v>
      </c>
    </row>
    <row r="95" spans="2:11" ht="12.75">
      <c r="B95" t="s">
        <v>20</v>
      </c>
      <c r="C95" s="12">
        <v>6243</v>
      </c>
      <c r="D95" s="12">
        <v>3589</v>
      </c>
      <c r="E95" s="12">
        <v>1388</v>
      </c>
      <c r="F95" s="12">
        <f t="shared" si="20"/>
        <v>1266</v>
      </c>
      <c r="G95" s="12">
        <v>1051</v>
      </c>
      <c r="H95" s="12">
        <v>215</v>
      </c>
      <c r="I95" s="12">
        <v>1289</v>
      </c>
      <c r="J95" s="12">
        <v>-238</v>
      </c>
      <c r="K95" s="12">
        <f t="shared" si="21"/>
        <v>-23</v>
      </c>
    </row>
    <row r="96" spans="2:11" ht="12.75">
      <c r="B96" t="s">
        <v>21</v>
      </c>
      <c r="C96" s="12">
        <v>10928</v>
      </c>
      <c r="D96" s="12">
        <v>3903</v>
      </c>
      <c r="E96" s="12">
        <v>1621</v>
      </c>
      <c r="F96" s="12">
        <f t="shared" si="20"/>
        <v>5404</v>
      </c>
      <c r="G96" s="12">
        <v>5119</v>
      </c>
      <c r="H96" s="12">
        <v>285</v>
      </c>
      <c r="I96" s="12">
        <v>1164</v>
      </c>
      <c r="J96" s="12">
        <v>3955</v>
      </c>
      <c r="K96" s="12">
        <f t="shared" si="21"/>
        <v>4240</v>
      </c>
    </row>
    <row r="97" spans="2:11" ht="12.75">
      <c r="B97" t="s">
        <v>22</v>
      </c>
      <c r="C97" s="12">
        <v>18626</v>
      </c>
      <c r="D97" s="12">
        <v>1498</v>
      </c>
      <c r="E97" s="12">
        <v>3007</v>
      </c>
      <c r="F97" s="12">
        <f t="shared" si="20"/>
        <v>14121</v>
      </c>
      <c r="G97" s="12">
        <v>13509</v>
      </c>
      <c r="H97" s="12">
        <v>612</v>
      </c>
      <c r="I97" s="12">
        <v>4499</v>
      </c>
      <c r="J97" s="12">
        <v>9010</v>
      </c>
      <c r="K97" s="12">
        <f t="shared" si="21"/>
        <v>9622</v>
      </c>
    </row>
    <row r="98" spans="2:11" ht="12.75">
      <c r="B98" t="s">
        <v>23</v>
      </c>
      <c r="C98" s="12">
        <v>10219</v>
      </c>
      <c r="D98" s="12">
        <v>704</v>
      </c>
      <c r="E98" s="12">
        <v>3684</v>
      </c>
      <c r="F98" s="12">
        <f t="shared" si="20"/>
        <v>5831</v>
      </c>
      <c r="G98" s="12">
        <v>4905</v>
      </c>
      <c r="H98" s="12">
        <v>926</v>
      </c>
      <c r="I98" s="12">
        <v>9418</v>
      </c>
      <c r="J98" s="12">
        <v>-4513</v>
      </c>
      <c r="K98" s="12">
        <f t="shared" si="21"/>
        <v>-3587</v>
      </c>
    </row>
    <row r="99" spans="2:11" ht="12.75">
      <c r="B99" t="s">
        <v>24</v>
      </c>
      <c r="C99" s="12">
        <v>8033</v>
      </c>
      <c r="D99" s="12">
        <v>1890</v>
      </c>
      <c r="E99" s="12">
        <v>2985</v>
      </c>
      <c r="F99" s="12">
        <f t="shared" si="20"/>
        <v>3158</v>
      </c>
      <c r="G99" s="12">
        <v>2684</v>
      </c>
      <c r="H99" s="12">
        <v>474</v>
      </c>
      <c r="I99" s="12">
        <v>5670</v>
      </c>
      <c r="J99" s="12">
        <v>-2986</v>
      </c>
      <c r="K99" s="12">
        <f t="shared" si="21"/>
        <v>-2512</v>
      </c>
    </row>
    <row r="100" spans="2:11" ht="12.75">
      <c r="B100" t="s">
        <v>25</v>
      </c>
      <c r="C100" s="12">
        <v>7677</v>
      </c>
      <c r="D100" s="12">
        <v>2854</v>
      </c>
      <c r="E100" s="12">
        <v>2315</v>
      </c>
      <c r="F100" s="12">
        <f t="shared" si="20"/>
        <v>2508</v>
      </c>
      <c r="G100" s="12">
        <v>2147</v>
      </c>
      <c r="H100" s="12">
        <v>361</v>
      </c>
      <c r="I100" s="12">
        <v>2977</v>
      </c>
      <c r="J100" s="12">
        <v>-830</v>
      </c>
      <c r="K100" s="12">
        <f t="shared" si="21"/>
        <v>-469</v>
      </c>
    </row>
    <row r="101" spans="2:11" ht="12.75">
      <c r="B101" t="s">
        <v>26</v>
      </c>
      <c r="C101" s="12">
        <v>8172</v>
      </c>
      <c r="D101" s="12">
        <v>4368</v>
      </c>
      <c r="E101" s="12">
        <v>2071</v>
      </c>
      <c r="F101" s="12">
        <f t="shared" si="20"/>
        <v>1733</v>
      </c>
      <c r="G101" s="12">
        <v>1561</v>
      </c>
      <c r="H101" s="12">
        <v>172</v>
      </c>
      <c r="I101" s="12">
        <v>1934</v>
      </c>
      <c r="J101" s="12">
        <v>-373</v>
      </c>
      <c r="K101" s="12">
        <f t="shared" si="21"/>
        <v>-201</v>
      </c>
    </row>
    <row r="102" spans="2:11" ht="12.75">
      <c r="B102" t="s">
        <v>27</v>
      </c>
      <c r="C102" s="12">
        <v>7775</v>
      </c>
      <c r="D102" s="12">
        <v>5009</v>
      </c>
      <c r="E102" s="12">
        <v>1512</v>
      </c>
      <c r="F102" s="12">
        <f t="shared" si="20"/>
        <v>1254</v>
      </c>
      <c r="G102" s="12">
        <v>1081</v>
      </c>
      <c r="H102" s="12">
        <v>173</v>
      </c>
      <c r="I102" s="12">
        <v>1014</v>
      </c>
      <c r="J102" s="12">
        <v>67</v>
      </c>
      <c r="K102" s="12">
        <f t="shared" si="21"/>
        <v>240</v>
      </c>
    </row>
    <row r="103" spans="2:11" ht="12.75">
      <c r="B103" t="s">
        <v>28</v>
      </c>
      <c r="C103" s="12">
        <v>6015</v>
      </c>
      <c r="D103" s="12">
        <v>4249</v>
      </c>
      <c r="E103" s="12">
        <v>1113</v>
      </c>
      <c r="F103" s="12">
        <f t="shared" si="20"/>
        <v>653</v>
      </c>
      <c r="G103" s="12">
        <v>588</v>
      </c>
      <c r="H103" s="12">
        <v>65</v>
      </c>
      <c r="I103" s="12">
        <v>890</v>
      </c>
      <c r="J103" s="12">
        <v>-302</v>
      </c>
      <c r="K103" s="12">
        <f t="shared" si="21"/>
        <v>-237</v>
      </c>
    </row>
    <row r="104" spans="2:11" ht="12.75">
      <c r="B104" t="s">
        <v>29</v>
      </c>
      <c r="C104" s="12">
        <v>3804</v>
      </c>
      <c r="D104" s="12">
        <v>2868</v>
      </c>
      <c r="E104" s="12">
        <v>543</v>
      </c>
      <c r="F104" s="12">
        <f t="shared" si="20"/>
        <v>393</v>
      </c>
      <c r="G104" s="12">
        <v>375</v>
      </c>
      <c r="H104" s="12">
        <v>18</v>
      </c>
      <c r="I104" s="12">
        <v>604</v>
      </c>
      <c r="J104" s="12">
        <v>-229</v>
      </c>
      <c r="K104" s="12">
        <f t="shared" si="21"/>
        <v>-211</v>
      </c>
    </row>
    <row r="105" spans="2:11" ht="12.75">
      <c r="B105" t="s">
        <v>30</v>
      </c>
      <c r="C105" s="12">
        <v>2791</v>
      </c>
      <c r="D105" s="12">
        <v>2142</v>
      </c>
      <c r="E105" s="12">
        <v>401</v>
      </c>
      <c r="F105" s="12">
        <f t="shared" si="20"/>
        <v>248</v>
      </c>
      <c r="G105" s="12">
        <v>235</v>
      </c>
      <c r="H105" s="12">
        <v>13</v>
      </c>
      <c r="I105" s="12">
        <v>397</v>
      </c>
      <c r="J105" s="12">
        <v>-162</v>
      </c>
      <c r="K105" s="12">
        <f t="shared" si="21"/>
        <v>-149</v>
      </c>
    </row>
    <row r="106" spans="2:11" ht="12.75">
      <c r="B106" t="s">
        <v>31</v>
      </c>
      <c r="C106" s="12">
        <v>2399</v>
      </c>
      <c r="D106" s="12">
        <v>1970</v>
      </c>
      <c r="E106" s="12">
        <v>254</v>
      </c>
      <c r="F106" s="12">
        <f t="shared" si="20"/>
        <v>175</v>
      </c>
      <c r="G106" s="12">
        <v>157</v>
      </c>
      <c r="H106" s="12">
        <v>18</v>
      </c>
      <c r="I106" s="12">
        <v>261</v>
      </c>
      <c r="J106" s="12">
        <v>-104</v>
      </c>
      <c r="K106" s="12">
        <f t="shared" si="21"/>
        <v>-86</v>
      </c>
    </row>
    <row r="107" spans="2:11" ht="12.75">
      <c r="B107" t="s">
        <v>32</v>
      </c>
      <c r="C107" s="12">
        <v>2070</v>
      </c>
      <c r="D107" s="12">
        <v>1627</v>
      </c>
      <c r="E107" s="12">
        <v>243</v>
      </c>
      <c r="F107" s="12">
        <f t="shared" si="20"/>
        <v>200</v>
      </c>
      <c r="G107" s="12">
        <v>158</v>
      </c>
      <c r="H107" s="12">
        <v>42</v>
      </c>
      <c r="I107" s="12">
        <v>120</v>
      </c>
      <c r="J107" s="12">
        <v>38</v>
      </c>
      <c r="K107" s="12">
        <f t="shared" si="21"/>
        <v>80</v>
      </c>
    </row>
    <row r="108" spans="2:11" ht="12.75">
      <c r="B108" t="s">
        <v>33</v>
      </c>
      <c r="C108" s="12">
        <v>1557</v>
      </c>
      <c r="D108" s="12">
        <v>1215</v>
      </c>
      <c r="E108" s="12">
        <v>185</v>
      </c>
      <c r="F108" s="12">
        <f t="shared" si="20"/>
        <v>157</v>
      </c>
      <c r="G108" s="12">
        <v>157</v>
      </c>
      <c r="H108" s="12">
        <v>0</v>
      </c>
      <c r="I108" s="12">
        <v>186</v>
      </c>
      <c r="J108" s="12">
        <v>-29</v>
      </c>
      <c r="K108" s="12">
        <f t="shared" si="21"/>
        <v>-29</v>
      </c>
    </row>
    <row r="109" spans="2:11" ht="12.75">
      <c r="B109" t="s">
        <v>34</v>
      </c>
      <c r="C109" s="12">
        <v>1285</v>
      </c>
      <c r="D109" s="12">
        <v>947</v>
      </c>
      <c r="E109" s="12">
        <v>155</v>
      </c>
      <c r="F109" s="12">
        <f t="shared" si="20"/>
        <v>183</v>
      </c>
      <c r="G109" s="12">
        <v>181</v>
      </c>
      <c r="H109" s="12">
        <v>2</v>
      </c>
      <c r="I109" s="12">
        <v>86</v>
      </c>
      <c r="J109" s="12">
        <v>95</v>
      </c>
      <c r="K109" s="12">
        <f t="shared" si="21"/>
        <v>97</v>
      </c>
    </row>
    <row r="110" spans="2:11" ht="12.75">
      <c r="B110" t="s">
        <v>35</v>
      </c>
      <c r="C110" s="12">
        <v>1062</v>
      </c>
      <c r="D110" s="12">
        <v>711</v>
      </c>
      <c r="E110" s="12">
        <v>233</v>
      </c>
      <c r="F110" s="12">
        <f t="shared" si="20"/>
        <v>118</v>
      </c>
      <c r="G110" s="12">
        <v>118</v>
      </c>
      <c r="H110" s="12">
        <v>0</v>
      </c>
      <c r="I110" s="12">
        <v>162</v>
      </c>
      <c r="J110" s="12">
        <v>-44</v>
      </c>
      <c r="K110" s="12">
        <f t="shared" si="21"/>
        <v>-44</v>
      </c>
    </row>
    <row r="111" spans="1:11" ht="12.75">
      <c r="A111"/>
      <c r="B111" t="s">
        <v>37</v>
      </c>
      <c r="C111" s="12">
        <f aca="true" t="shared" si="22" ref="C111:J111">SUM(C104:C110)</f>
        <v>14968</v>
      </c>
      <c r="D111" s="12">
        <f t="shared" si="22"/>
        <v>11480</v>
      </c>
      <c r="E111" s="12">
        <f t="shared" si="22"/>
        <v>2014</v>
      </c>
      <c r="F111" s="12">
        <f t="shared" si="20"/>
        <v>1474</v>
      </c>
      <c r="G111" s="12">
        <f t="shared" si="22"/>
        <v>1381</v>
      </c>
      <c r="H111" s="12">
        <f t="shared" si="22"/>
        <v>93</v>
      </c>
      <c r="I111" s="12">
        <f t="shared" si="22"/>
        <v>1816</v>
      </c>
      <c r="J111" s="12">
        <f t="shared" si="22"/>
        <v>-435</v>
      </c>
      <c r="K111" s="12">
        <f t="shared" si="21"/>
        <v>-342</v>
      </c>
    </row>
    <row r="112" spans="1:11" ht="12.75">
      <c r="A112"/>
      <c r="B112" t="s">
        <v>38</v>
      </c>
      <c r="C112" s="12">
        <f>SUM(C106:C110)</f>
        <v>8373</v>
      </c>
      <c r="D112" s="12">
        <f aca="true" t="shared" si="23" ref="D112:J112">SUM(D106:D110)</f>
        <v>6470</v>
      </c>
      <c r="E112" s="12">
        <f t="shared" si="23"/>
        <v>1070</v>
      </c>
      <c r="F112" s="12">
        <f t="shared" si="20"/>
        <v>833</v>
      </c>
      <c r="G112" s="12">
        <f t="shared" si="23"/>
        <v>771</v>
      </c>
      <c r="H112" s="12">
        <f t="shared" si="23"/>
        <v>62</v>
      </c>
      <c r="I112" s="12">
        <f t="shared" si="23"/>
        <v>815</v>
      </c>
      <c r="J112" s="12">
        <f t="shared" si="23"/>
        <v>-44</v>
      </c>
      <c r="K112" s="12">
        <f t="shared" si="21"/>
        <v>18</v>
      </c>
    </row>
    <row r="113" spans="1:11" ht="12.75">
      <c r="A113"/>
      <c r="B113" t="s">
        <v>39</v>
      </c>
      <c r="C113" s="12">
        <f>SUM(C108:C109)</f>
        <v>2842</v>
      </c>
      <c r="D113" s="12">
        <f aca="true" t="shared" si="24" ref="D113:J113">SUM(D108:D109)</f>
        <v>2162</v>
      </c>
      <c r="E113" s="12">
        <f t="shared" si="24"/>
        <v>340</v>
      </c>
      <c r="F113" s="12">
        <f t="shared" si="20"/>
        <v>340</v>
      </c>
      <c r="G113" s="12">
        <f t="shared" si="24"/>
        <v>338</v>
      </c>
      <c r="H113" s="12">
        <f t="shared" si="24"/>
        <v>2</v>
      </c>
      <c r="I113" s="12">
        <f t="shared" si="24"/>
        <v>272</v>
      </c>
      <c r="J113" s="12">
        <f t="shared" si="24"/>
        <v>66</v>
      </c>
      <c r="K113" s="12">
        <f t="shared" si="21"/>
        <v>68</v>
      </c>
    </row>
    <row r="115" spans="1:11" ht="12.75">
      <c r="A115" s="4" t="s">
        <v>4</v>
      </c>
      <c r="B115" t="s">
        <v>19</v>
      </c>
      <c r="C115" s="12">
        <v>55264</v>
      </c>
      <c r="D115" s="12">
        <v>24219</v>
      </c>
      <c r="E115" s="12">
        <v>20888</v>
      </c>
      <c r="F115" s="12">
        <f aca="true" t="shared" si="25" ref="F115:F134">SUM(G115:H115)</f>
        <v>10157</v>
      </c>
      <c r="G115" s="12">
        <v>8972</v>
      </c>
      <c r="H115" s="12">
        <v>1185</v>
      </c>
      <c r="I115" s="12">
        <v>8587</v>
      </c>
      <c r="J115" s="12">
        <v>385</v>
      </c>
      <c r="K115" s="12">
        <f aca="true" t="shared" si="26" ref="K115:K134">F115-I115</f>
        <v>1570</v>
      </c>
    </row>
    <row r="116" spans="2:11" ht="12.75">
      <c r="B116" t="s">
        <v>20</v>
      </c>
      <c r="C116" s="12">
        <v>54353</v>
      </c>
      <c r="D116" s="12">
        <v>29630</v>
      </c>
      <c r="E116" s="12">
        <v>16893</v>
      </c>
      <c r="F116" s="12">
        <f t="shared" si="25"/>
        <v>7830</v>
      </c>
      <c r="G116" s="12">
        <v>6783</v>
      </c>
      <c r="H116" s="12">
        <v>1047</v>
      </c>
      <c r="I116" s="12">
        <v>7031</v>
      </c>
      <c r="J116" s="12">
        <v>-248</v>
      </c>
      <c r="K116" s="12">
        <f t="shared" si="26"/>
        <v>799</v>
      </c>
    </row>
    <row r="117" spans="2:11" ht="12.75">
      <c r="B117" t="s">
        <v>21</v>
      </c>
      <c r="C117" s="12">
        <v>52486</v>
      </c>
      <c r="D117" s="12">
        <v>28945</v>
      </c>
      <c r="E117" s="12">
        <v>14429</v>
      </c>
      <c r="F117" s="12">
        <f t="shared" si="25"/>
        <v>9112</v>
      </c>
      <c r="G117" s="12">
        <v>7532</v>
      </c>
      <c r="H117" s="12">
        <v>1580</v>
      </c>
      <c r="I117" s="12">
        <v>8276</v>
      </c>
      <c r="J117" s="12">
        <v>-744</v>
      </c>
      <c r="K117" s="12">
        <f t="shared" si="26"/>
        <v>836</v>
      </c>
    </row>
    <row r="118" spans="2:11" ht="12.75">
      <c r="B118" t="s">
        <v>22</v>
      </c>
      <c r="C118" s="12">
        <v>50523</v>
      </c>
      <c r="D118" s="12">
        <v>12364</v>
      </c>
      <c r="E118" s="12">
        <v>20203</v>
      </c>
      <c r="F118" s="12">
        <f t="shared" si="25"/>
        <v>17956</v>
      </c>
      <c r="G118" s="12">
        <v>15194</v>
      </c>
      <c r="H118" s="12">
        <v>2762</v>
      </c>
      <c r="I118" s="12">
        <v>13618</v>
      </c>
      <c r="J118" s="12">
        <v>1576</v>
      </c>
      <c r="K118" s="12">
        <f t="shared" si="26"/>
        <v>4338</v>
      </c>
    </row>
    <row r="119" spans="2:11" ht="12.75">
      <c r="B119" t="s">
        <v>23</v>
      </c>
      <c r="C119" s="12">
        <v>53056</v>
      </c>
      <c r="D119" s="12">
        <v>9137</v>
      </c>
      <c r="E119" s="12">
        <v>25662</v>
      </c>
      <c r="F119" s="12">
        <f t="shared" si="25"/>
        <v>18257</v>
      </c>
      <c r="G119" s="12">
        <v>15763</v>
      </c>
      <c r="H119" s="12">
        <v>2494</v>
      </c>
      <c r="I119" s="12">
        <v>13934</v>
      </c>
      <c r="J119" s="12">
        <v>1829</v>
      </c>
      <c r="K119" s="12">
        <f t="shared" si="26"/>
        <v>4323</v>
      </c>
    </row>
    <row r="120" spans="2:11" ht="12.75">
      <c r="B120" t="s">
        <v>24</v>
      </c>
      <c r="C120" s="12">
        <v>52504</v>
      </c>
      <c r="D120" s="12">
        <v>15736</v>
      </c>
      <c r="E120" s="12">
        <v>23501</v>
      </c>
      <c r="F120" s="12">
        <f t="shared" si="25"/>
        <v>13267</v>
      </c>
      <c r="G120" s="12">
        <v>11548</v>
      </c>
      <c r="H120" s="12">
        <v>1719</v>
      </c>
      <c r="I120" s="12">
        <v>12009</v>
      </c>
      <c r="J120" s="12">
        <v>-461</v>
      </c>
      <c r="K120" s="12">
        <f t="shared" si="26"/>
        <v>1258</v>
      </c>
    </row>
    <row r="121" spans="2:11" ht="12.75">
      <c r="B121" t="s">
        <v>25</v>
      </c>
      <c r="C121" s="12">
        <v>59875</v>
      </c>
      <c r="D121" s="12">
        <v>26625</v>
      </c>
      <c r="E121" s="12">
        <v>22467</v>
      </c>
      <c r="F121" s="12">
        <f t="shared" si="25"/>
        <v>10783</v>
      </c>
      <c r="G121" s="12">
        <v>9445</v>
      </c>
      <c r="H121" s="12">
        <v>1338</v>
      </c>
      <c r="I121" s="12">
        <v>10421</v>
      </c>
      <c r="J121" s="12">
        <v>-976</v>
      </c>
      <c r="K121" s="12">
        <f t="shared" si="26"/>
        <v>362</v>
      </c>
    </row>
    <row r="122" spans="2:11" ht="12.75">
      <c r="B122" t="s">
        <v>26</v>
      </c>
      <c r="C122" s="12">
        <v>58289</v>
      </c>
      <c r="D122" s="12">
        <v>33461</v>
      </c>
      <c r="E122" s="12">
        <v>16911</v>
      </c>
      <c r="F122" s="12">
        <f t="shared" si="25"/>
        <v>7917</v>
      </c>
      <c r="G122" s="12">
        <v>6994</v>
      </c>
      <c r="H122" s="12">
        <v>923</v>
      </c>
      <c r="I122" s="12">
        <v>7990</v>
      </c>
      <c r="J122" s="12">
        <v>-996</v>
      </c>
      <c r="K122" s="12">
        <f t="shared" si="26"/>
        <v>-73</v>
      </c>
    </row>
    <row r="123" spans="2:11" ht="12.75">
      <c r="B123" t="s">
        <v>27</v>
      </c>
      <c r="C123" s="12">
        <v>51883</v>
      </c>
      <c r="D123" s="12">
        <v>33318</v>
      </c>
      <c r="E123" s="12">
        <v>12508</v>
      </c>
      <c r="F123" s="12">
        <f t="shared" si="25"/>
        <v>6057</v>
      </c>
      <c r="G123" s="12">
        <v>5491</v>
      </c>
      <c r="H123" s="12">
        <v>566</v>
      </c>
      <c r="I123" s="12">
        <v>5192</v>
      </c>
      <c r="J123" s="12">
        <v>299</v>
      </c>
      <c r="K123" s="12">
        <f t="shared" si="26"/>
        <v>865</v>
      </c>
    </row>
    <row r="124" spans="2:11" ht="12.75">
      <c r="B124" t="s">
        <v>28</v>
      </c>
      <c r="C124" s="12">
        <v>43488</v>
      </c>
      <c r="D124" s="12">
        <v>30486</v>
      </c>
      <c r="E124" s="12">
        <v>8681</v>
      </c>
      <c r="F124" s="12">
        <f t="shared" si="25"/>
        <v>4321</v>
      </c>
      <c r="G124" s="12">
        <v>4075</v>
      </c>
      <c r="H124" s="12">
        <v>246</v>
      </c>
      <c r="I124" s="12">
        <v>4435</v>
      </c>
      <c r="J124" s="12">
        <v>-360</v>
      </c>
      <c r="K124" s="12">
        <f t="shared" si="26"/>
        <v>-114</v>
      </c>
    </row>
    <row r="125" spans="2:11" ht="12.75">
      <c r="B125" t="s">
        <v>29</v>
      </c>
      <c r="C125" s="12">
        <v>31193</v>
      </c>
      <c r="D125" s="12">
        <v>23351</v>
      </c>
      <c r="E125" s="12">
        <v>5498</v>
      </c>
      <c r="F125" s="12">
        <f t="shared" si="25"/>
        <v>2344</v>
      </c>
      <c r="G125" s="12">
        <v>2156</v>
      </c>
      <c r="H125" s="12">
        <v>188</v>
      </c>
      <c r="I125" s="12">
        <v>2862</v>
      </c>
      <c r="J125" s="12">
        <v>-706</v>
      </c>
      <c r="K125" s="12">
        <f t="shared" si="26"/>
        <v>-518</v>
      </c>
    </row>
    <row r="126" spans="2:11" ht="12.75">
      <c r="B126" t="s">
        <v>30</v>
      </c>
      <c r="C126" s="12">
        <v>25119</v>
      </c>
      <c r="D126" s="12">
        <v>19780</v>
      </c>
      <c r="E126" s="12">
        <v>4073</v>
      </c>
      <c r="F126" s="12">
        <f t="shared" si="25"/>
        <v>1266</v>
      </c>
      <c r="G126" s="12">
        <v>1165</v>
      </c>
      <c r="H126" s="12">
        <v>101</v>
      </c>
      <c r="I126" s="12">
        <v>2235</v>
      </c>
      <c r="J126" s="12">
        <v>-1070</v>
      </c>
      <c r="K126" s="12">
        <f t="shared" si="26"/>
        <v>-969</v>
      </c>
    </row>
    <row r="127" spans="2:11" ht="12.75">
      <c r="B127" t="s">
        <v>31</v>
      </c>
      <c r="C127" s="12">
        <v>21876</v>
      </c>
      <c r="D127" s="12">
        <v>18226</v>
      </c>
      <c r="E127" s="12">
        <v>2751</v>
      </c>
      <c r="F127" s="12">
        <f t="shared" si="25"/>
        <v>899</v>
      </c>
      <c r="G127" s="12">
        <v>853</v>
      </c>
      <c r="H127" s="12">
        <v>46</v>
      </c>
      <c r="I127" s="12">
        <v>1730</v>
      </c>
      <c r="J127" s="12">
        <v>-877</v>
      </c>
      <c r="K127" s="12">
        <f t="shared" si="26"/>
        <v>-831</v>
      </c>
    </row>
    <row r="128" spans="2:11" ht="12.75">
      <c r="B128" t="s">
        <v>32</v>
      </c>
      <c r="C128" s="12">
        <v>19227</v>
      </c>
      <c r="D128" s="12">
        <v>15730</v>
      </c>
      <c r="E128" s="12">
        <v>2811</v>
      </c>
      <c r="F128" s="12">
        <f t="shared" si="25"/>
        <v>686</v>
      </c>
      <c r="G128" s="12">
        <v>648</v>
      </c>
      <c r="H128" s="12">
        <v>38</v>
      </c>
      <c r="I128" s="12">
        <v>1113</v>
      </c>
      <c r="J128" s="12">
        <v>-465</v>
      </c>
      <c r="K128" s="12">
        <f t="shared" si="26"/>
        <v>-427</v>
      </c>
    </row>
    <row r="129" spans="2:11" ht="12.75">
      <c r="B129" t="s">
        <v>33</v>
      </c>
      <c r="C129" s="12">
        <v>15490</v>
      </c>
      <c r="D129" s="12">
        <v>12790</v>
      </c>
      <c r="E129" s="12">
        <v>2211</v>
      </c>
      <c r="F129" s="12">
        <f t="shared" si="25"/>
        <v>489</v>
      </c>
      <c r="G129" s="12">
        <v>478</v>
      </c>
      <c r="H129" s="12">
        <v>11</v>
      </c>
      <c r="I129" s="12">
        <v>852</v>
      </c>
      <c r="J129" s="12">
        <v>-374</v>
      </c>
      <c r="K129" s="12">
        <f t="shared" si="26"/>
        <v>-363</v>
      </c>
    </row>
    <row r="130" spans="2:11" ht="12.75">
      <c r="B130" t="s">
        <v>34</v>
      </c>
      <c r="C130" s="12">
        <v>10552</v>
      </c>
      <c r="D130" s="12">
        <v>7801</v>
      </c>
      <c r="E130" s="12">
        <v>2194</v>
      </c>
      <c r="F130" s="12">
        <f t="shared" si="25"/>
        <v>557</v>
      </c>
      <c r="G130" s="12">
        <v>546</v>
      </c>
      <c r="H130" s="12">
        <v>11</v>
      </c>
      <c r="I130" s="12">
        <v>469</v>
      </c>
      <c r="J130" s="12">
        <v>77</v>
      </c>
      <c r="K130" s="12">
        <f t="shared" si="26"/>
        <v>88</v>
      </c>
    </row>
    <row r="131" spans="2:11" ht="12.75">
      <c r="B131" t="s">
        <v>35</v>
      </c>
      <c r="C131" s="12">
        <v>9184</v>
      </c>
      <c r="D131" s="12">
        <v>5873</v>
      </c>
      <c r="E131" s="12">
        <v>2675</v>
      </c>
      <c r="F131" s="12">
        <f t="shared" si="25"/>
        <v>636</v>
      </c>
      <c r="G131" s="12">
        <v>616</v>
      </c>
      <c r="H131" s="12">
        <v>20</v>
      </c>
      <c r="I131" s="12">
        <v>677</v>
      </c>
      <c r="J131" s="12">
        <v>-61</v>
      </c>
      <c r="K131" s="12">
        <f t="shared" si="26"/>
        <v>-41</v>
      </c>
    </row>
    <row r="132" spans="1:11" ht="12.75">
      <c r="A132"/>
      <c r="B132" t="s">
        <v>37</v>
      </c>
      <c r="C132" s="12">
        <f aca="true" t="shared" si="27" ref="C132:J132">SUM(C125:C131)</f>
        <v>132641</v>
      </c>
      <c r="D132" s="12">
        <f t="shared" si="27"/>
        <v>103551</v>
      </c>
      <c r="E132" s="12">
        <f t="shared" si="27"/>
        <v>22213</v>
      </c>
      <c r="F132" s="12">
        <f t="shared" si="25"/>
        <v>6877</v>
      </c>
      <c r="G132" s="12">
        <f t="shared" si="27"/>
        <v>6462</v>
      </c>
      <c r="H132" s="12">
        <f t="shared" si="27"/>
        <v>415</v>
      </c>
      <c r="I132" s="12">
        <f t="shared" si="27"/>
        <v>9938</v>
      </c>
      <c r="J132" s="12">
        <f t="shared" si="27"/>
        <v>-3476</v>
      </c>
      <c r="K132" s="12">
        <f t="shared" si="26"/>
        <v>-3061</v>
      </c>
    </row>
    <row r="133" spans="1:11" ht="12.75">
      <c r="A133"/>
      <c r="B133" t="s">
        <v>38</v>
      </c>
      <c r="C133" s="12">
        <f>SUM(C127:C131)</f>
        <v>76329</v>
      </c>
      <c r="D133" s="12">
        <f aca="true" t="shared" si="28" ref="D133:J133">SUM(D127:D131)</f>
        <v>60420</v>
      </c>
      <c r="E133" s="12">
        <f t="shared" si="28"/>
        <v>12642</v>
      </c>
      <c r="F133" s="12">
        <f t="shared" si="25"/>
        <v>3267</v>
      </c>
      <c r="G133" s="12">
        <f t="shared" si="28"/>
        <v>3141</v>
      </c>
      <c r="H133" s="12">
        <f t="shared" si="28"/>
        <v>126</v>
      </c>
      <c r="I133" s="12">
        <f t="shared" si="28"/>
        <v>4841</v>
      </c>
      <c r="J133" s="12">
        <f t="shared" si="28"/>
        <v>-1700</v>
      </c>
      <c r="K133" s="12">
        <f t="shared" si="26"/>
        <v>-1574</v>
      </c>
    </row>
    <row r="134" spans="1:11" ht="12.75">
      <c r="A134"/>
      <c r="B134" t="s">
        <v>39</v>
      </c>
      <c r="C134" s="12">
        <f>SUM(C129:C130)</f>
        <v>26042</v>
      </c>
      <c r="D134" s="12">
        <f aca="true" t="shared" si="29" ref="D134:J134">SUM(D129:D130)</f>
        <v>20591</v>
      </c>
      <c r="E134" s="12">
        <f t="shared" si="29"/>
        <v>4405</v>
      </c>
      <c r="F134" s="12">
        <f t="shared" si="25"/>
        <v>1046</v>
      </c>
      <c r="G134" s="12">
        <f t="shared" si="29"/>
        <v>1024</v>
      </c>
      <c r="H134" s="12">
        <f t="shared" si="29"/>
        <v>22</v>
      </c>
      <c r="I134" s="12">
        <f t="shared" si="29"/>
        <v>1321</v>
      </c>
      <c r="J134" s="12">
        <f t="shared" si="29"/>
        <v>-297</v>
      </c>
      <c r="K134" s="12">
        <f t="shared" si="26"/>
        <v>-275</v>
      </c>
    </row>
    <row r="136" spans="1:11" ht="12.75">
      <c r="A136" s="4" t="s">
        <v>5</v>
      </c>
      <c r="B136" t="s">
        <v>19</v>
      </c>
      <c r="C136" s="12">
        <v>9742</v>
      </c>
      <c r="D136" s="12">
        <v>4491</v>
      </c>
      <c r="E136" s="12">
        <v>3272</v>
      </c>
      <c r="F136" s="12">
        <f aca="true" t="shared" si="30" ref="F136:F155">SUM(G136:H136)</f>
        <v>1979</v>
      </c>
      <c r="G136" s="12">
        <v>1688</v>
      </c>
      <c r="H136" s="12">
        <v>291</v>
      </c>
      <c r="I136" s="12">
        <v>2016</v>
      </c>
      <c r="J136" s="12">
        <v>-328</v>
      </c>
      <c r="K136" s="12">
        <f aca="true" t="shared" si="31" ref="K136:K155">F136-I136</f>
        <v>-37</v>
      </c>
    </row>
    <row r="137" spans="2:11" ht="12.75">
      <c r="B137" t="s">
        <v>20</v>
      </c>
      <c r="C137" s="12">
        <v>9666</v>
      </c>
      <c r="D137" s="12">
        <v>5425</v>
      </c>
      <c r="E137" s="12">
        <v>2942</v>
      </c>
      <c r="F137" s="12">
        <f t="shared" si="30"/>
        <v>1299</v>
      </c>
      <c r="G137" s="12">
        <v>1081</v>
      </c>
      <c r="H137" s="12">
        <v>218</v>
      </c>
      <c r="I137" s="12">
        <v>1529</v>
      </c>
      <c r="J137" s="12">
        <v>-448</v>
      </c>
      <c r="K137" s="12">
        <f t="shared" si="31"/>
        <v>-230</v>
      </c>
    </row>
    <row r="138" spans="2:11" ht="12.75">
      <c r="B138" t="s">
        <v>21</v>
      </c>
      <c r="C138" s="12">
        <v>9444</v>
      </c>
      <c r="D138" s="12">
        <v>5245</v>
      </c>
      <c r="E138" s="12">
        <v>2372</v>
      </c>
      <c r="F138" s="12">
        <f t="shared" si="30"/>
        <v>1827</v>
      </c>
      <c r="G138" s="12">
        <v>1473</v>
      </c>
      <c r="H138" s="12">
        <v>354</v>
      </c>
      <c r="I138" s="12">
        <v>1689</v>
      </c>
      <c r="J138" s="12">
        <v>-216</v>
      </c>
      <c r="K138" s="12">
        <f t="shared" si="31"/>
        <v>138</v>
      </c>
    </row>
    <row r="139" spans="2:11" ht="12.75">
      <c r="B139" t="s">
        <v>22</v>
      </c>
      <c r="C139" s="12">
        <v>8827</v>
      </c>
      <c r="D139" s="12">
        <v>2208</v>
      </c>
      <c r="E139" s="12">
        <v>3746</v>
      </c>
      <c r="F139" s="12">
        <f t="shared" si="30"/>
        <v>2873</v>
      </c>
      <c r="G139" s="12">
        <v>2243</v>
      </c>
      <c r="H139" s="12">
        <v>630</v>
      </c>
      <c r="I139" s="12">
        <v>3932</v>
      </c>
      <c r="J139" s="12">
        <v>-1689</v>
      </c>
      <c r="K139" s="12">
        <f t="shared" si="31"/>
        <v>-1059</v>
      </c>
    </row>
    <row r="140" spans="2:11" ht="12.75">
      <c r="B140" t="s">
        <v>23</v>
      </c>
      <c r="C140" s="12">
        <v>8539</v>
      </c>
      <c r="D140" s="12">
        <v>1627</v>
      </c>
      <c r="E140" s="12">
        <v>3893</v>
      </c>
      <c r="F140" s="12">
        <f t="shared" si="30"/>
        <v>3019</v>
      </c>
      <c r="G140" s="12">
        <v>2549</v>
      </c>
      <c r="H140" s="12">
        <v>470</v>
      </c>
      <c r="I140" s="12">
        <v>3046</v>
      </c>
      <c r="J140" s="12">
        <v>-497</v>
      </c>
      <c r="K140" s="12">
        <f t="shared" si="31"/>
        <v>-27</v>
      </c>
    </row>
    <row r="141" spans="2:11" ht="12.75">
      <c r="B141" t="s">
        <v>24</v>
      </c>
      <c r="C141" s="12">
        <v>8097</v>
      </c>
      <c r="D141" s="12">
        <v>2587</v>
      </c>
      <c r="E141" s="12">
        <v>3348</v>
      </c>
      <c r="F141" s="12">
        <f t="shared" si="30"/>
        <v>2162</v>
      </c>
      <c r="G141" s="12">
        <v>1872</v>
      </c>
      <c r="H141" s="12">
        <v>290</v>
      </c>
      <c r="I141" s="12">
        <v>2584</v>
      </c>
      <c r="J141" s="12">
        <v>-712</v>
      </c>
      <c r="K141" s="12">
        <f t="shared" si="31"/>
        <v>-422</v>
      </c>
    </row>
    <row r="142" spans="2:11" ht="12.75">
      <c r="B142" t="s">
        <v>25</v>
      </c>
      <c r="C142" s="12">
        <v>9500</v>
      </c>
      <c r="D142" s="12">
        <v>4604</v>
      </c>
      <c r="E142" s="12">
        <v>3130</v>
      </c>
      <c r="F142" s="12">
        <f t="shared" si="30"/>
        <v>1766</v>
      </c>
      <c r="G142" s="12">
        <v>1581</v>
      </c>
      <c r="H142" s="12">
        <v>185</v>
      </c>
      <c r="I142" s="12">
        <v>1842</v>
      </c>
      <c r="J142" s="12">
        <v>-261</v>
      </c>
      <c r="K142" s="12">
        <f t="shared" si="31"/>
        <v>-76</v>
      </c>
    </row>
    <row r="143" spans="2:11" ht="12.75">
      <c r="B143" t="s">
        <v>26</v>
      </c>
      <c r="C143" s="12">
        <v>9295</v>
      </c>
      <c r="D143" s="12">
        <v>5565</v>
      </c>
      <c r="E143" s="12">
        <v>2586</v>
      </c>
      <c r="F143" s="12">
        <f t="shared" si="30"/>
        <v>1144</v>
      </c>
      <c r="G143" s="12">
        <v>989</v>
      </c>
      <c r="H143" s="12">
        <v>155</v>
      </c>
      <c r="I143" s="12">
        <v>1257</v>
      </c>
      <c r="J143" s="12">
        <v>-268</v>
      </c>
      <c r="K143" s="12">
        <f t="shared" si="31"/>
        <v>-113</v>
      </c>
    </row>
    <row r="144" spans="2:11" ht="12.75">
      <c r="B144" t="s">
        <v>27</v>
      </c>
      <c r="C144" s="12">
        <v>8980</v>
      </c>
      <c r="D144" s="12">
        <v>6051</v>
      </c>
      <c r="E144" s="12">
        <v>2019</v>
      </c>
      <c r="F144" s="12">
        <f t="shared" si="30"/>
        <v>910</v>
      </c>
      <c r="G144" s="12">
        <v>785</v>
      </c>
      <c r="H144" s="12">
        <v>125</v>
      </c>
      <c r="I144" s="12">
        <v>1185</v>
      </c>
      <c r="J144" s="12">
        <v>-400</v>
      </c>
      <c r="K144" s="12">
        <f t="shared" si="31"/>
        <v>-275</v>
      </c>
    </row>
    <row r="145" spans="2:11" ht="12.75">
      <c r="B145" t="s">
        <v>28</v>
      </c>
      <c r="C145" s="12">
        <v>7119</v>
      </c>
      <c r="D145" s="12">
        <v>5062</v>
      </c>
      <c r="E145" s="12">
        <v>1378</v>
      </c>
      <c r="F145" s="12">
        <f t="shared" si="30"/>
        <v>679</v>
      </c>
      <c r="G145" s="12">
        <v>572</v>
      </c>
      <c r="H145" s="12">
        <v>107</v>
      </c>
      <c r="I145" s="12">
        <v>775</v>
      </c>
      <c r="J145" s="12">
        <v>-203</v>
      </c>
      <c r="K145" s="12">
        <f t="shared" si="31"/>
        <v>-96</v>
      </c>
    </row>
    <row r="146" spans="2:11" ht="12.75">
      <c r="B146" t="s">
        <v>29</v>
      </c>
      <c r="C146" s="12">
        <v>5446</v>
      </c>
      <c r="D146" s="12">
        <v>4077</v>
      </c>
      <c r="E146" s="12">
        <v>962</v>
      </c>
      <c r="F146" s="12">
        <f t="shared" si="30"/>
        <v>407</v>
      </c>
      <c r="G146" s="12">
        <v>346</v>
      </c>
      <c r="H146" s="12">
        <v>61</v>
      </c>
      <c r="I146" s="12">
        <v>437</v>
      </c>
      <c r="J146" s="12">
        <v>-91</v>
      </c>
      <c r="K146" s="12">
        <f t="shared" si="31"/>
        <v>-30</v>
      </c>
    </row>
    <row r="147" spans="2:11" ht="12.75">
      <c r="B147" t="s">
        <v>30</v>
      </c>
      <c r="C147" s="12">
        <v>4169</v>
      </c>
      <c r="D147" s="12">
        <v>3188</v>
      </c>
      <c r="E147" s="12">
        <v>681</v>
      </c>
      <c r="F147" s="12">
        <f t="shared" si="30"/>
        <v>300</v>
      </c>
      <c r="G147" s="12">
        <v>240</v>
      </c>
      <c r="H147" s="12">
        <v>60</v>
      </c>
      <c r="I147" s="12">
        <v>389</v>
      </c>
      <c r="J147" s="12">
        <v>-149</v>
      </c>
      <c r="K147" s="12">
        <f t="shared" si="31"/>
        <v>-89</v>
      </c>
    </row>
    <row r="148" spans="2:11" ht="12.75">
      <c r="B148" t="s">
        <v>31</v>
      </c>
      <c r="C148" s="12">
        <v>3770</v>
      </c>
      <c r="D148" s="12">
        <v>3080</v>
      </c>
      <c r="E148" s="12">
        <v>516</v>
      </c>
      <c r="F148" s="12">
        <f t="shared" si="30"/>
        <v>174</v>
      </c>
      <c r="G148" s="12">
        <v>169</v>
      </c>
      <c r="H148" s="12">
        <v>5</v>
      </c>
      <c r="I148" s="12">
        <v>279</v>
      </c>
      <c r="J148" s="12">
        <v>-110</v>
      </c>
      <c r="K148" s="12">
        <f t="shared" si="31"/>
        <v>-105</v>
      </c>
    </row>
    <row r="149" spans="2:11" ht="12.75">
      <c r="B149" t="s">
        <v>32</v>
      </c>
      <c r="C149" s="12">
        <v>4219</v>
      </c>
      <c r="D149" s="12">
        <v>3435</v>
      </c>
      <c r="E149" s="12">
        <v>585</v>
      </c>
      <c r="F149" s="12">
        <f t="shared" si="30"/>
        <v>199</v>
      </c>
      <c r="G149" s="12">
        <v>174</v>
      </c>
      <c r="H149" s="12">
        <v>25</v>
      </c>
      <c r="I149" s="12">
        <v>271</v>
      </c>
      <c r="J149" s="12">
        <v>-97</v>
      </c>
      <c r="K149" s="12">
        <f t="shared" si="31"/>
        <v>-72</v>
      </c>
    </row>
    <row r="150" spans="2:11" ht="12.75">
      <c r="B150" t="s">
        <v>33</v>
      </c>
      <c r="C150" s="12">
        <v>3358</v>
      </c>
      <c r="D150" s="12">
        <v>2773</v>
      </c>
      <c r="E150" s="12">
        <v>508</v>
      </c>
      <c r="F150" s="12">
        <f t="shared" si="30"/>
        <v>77</v>
      </c>
      <c r="G150" s="12">
        <v>71</v>
      </c>
      <c r="H150" s="12">
        <v>6</v>
      </c>
      <c r="I150" s="12">
        <v>199</v>
      </c>
      <c r="J150" s="12">
        <v>-128</v>
      </c>
      <c r="K150" s="12">
        <f t="shared" si="31"/>
        <v>-122</v>
      </c>
    </row>
    <row r="151" spans="2:11" ht="12.75">
      <c r="B151" t="s">
        <v>34</v>
      </c>
      <c r="C151" s="12">
        <v>2342</v>
      </c>
      <c r="D151" s="12">
        <v>1769</v>
      </c>
      <c r="E151" s="12">
        <v>456</v>
      </c>
      <c r="F151" s="12">
        <f t="shared" si="30"/>
        <v>117</v>
      </c>
      <c r="G151" s="12">
        <v>115</v>
      </c>
      <c r="H151" s="12">
        <v>2</v>
      </c>
      <c r="I151" s="12">
        <v>170</v>
      </c>
      <c r="J151" s="12">
        <v>-55</v>
      </c>
      <c r="K151" s="12">
        <f t="shared" si="31"/>
        <v>-53</v>
      </c>
    </row>
    <row r="152" spans="2:11" ht="12.75">
      <c r="B152" t="s">
        <v>35</v>
      </c>
      <c r="C152" s="12">
        <v>2201</v>
      </c>
      <c r="D152" s="12">
        <v>1445</v>
      </c>
      <c r="E152" s="12">
        <v>595</v>
      </c>
      <c r="F152" s="12">
        <f t="shared" si="30"/>
        <v>161</v>
      </c>
      <c r="G152" s="12">
        <v>144</v>
      </c>
      <c r="H152" s="12">
        <v>17</v>
      </c>
      <c r="I152" s="12">
        <v>297</v>
      </c>
      <c r="J152" s="12">
        <v>-153</v>
      </c>
      <c r="K152" s="12">
        <f t="shared" si="31"/>
        <v>-136</v>
      </c>
    </row>
    <row r="153" spans="1:11" ht="12.75">
      <c r="A153"/>
      <c r="B153" t="s">
        <v>37</v>
      </c>
      <c r="C153" s="12">
        <f aca="true" t="shared" si="32" ref="C153:J153">SUM(C146:C152)</f>
        <v>25505</v>
      </c>
      <c r="D153" s="12">
        <f t="shared" si="32"/>
        <v>19767</v>
      </c>
      <c r="E153" s="12">
        <f t="shared" si="32"/>
        <v>4303</v>
      </c>
      <c r="F153" s="12">
        <f t="shared" si="30"/>
        <v>1435</v>
      </c>
      <c r="G153" s="12">
        <f t="shared" si="32"/>
        <v>1259</v>
      </c>
      <c r="H153" s="12">
        <f t="shared" si="32"/>
        <v>176</v>
      </c>
      <c r="I153" s="12">
        <f t="shared" si="32"/>
        <v>2042</v>
      </c>
      <c r="J153" s="12">
        <f t="shared" si="32"/>
        <v>-783</v>
      </c>
      <c r="K153" s="12">
        <f t="shared" si="31"/>
        <v>-607</v>
      </c>
    </row>
    <row r="154" spans="1:11" ht="12.75">
      <c r="A154"/>
      <c r="B154" t="s">
        <v>38</v>
      </c>
      <c r="C154" s="12">
        <f>SUM(C148:C152)</f>
        <v>15890</v>
      </c>
      <c r="D154" s="12">
        <f aca="true" t="shared" si="33" ref="D154:J154">SUM(D148:D152)</f>
        <v>12502</v>
      </c>
      <c r="E154" s="12">
        <f t="shared" si="33"/>
        <v>2660</v>
      </c>
      <c r="F154" s="12">
        <f t="shared" si="30"/>
        <v>728</v>
      </c>
      <c r="G154" s="12">
        <f t="shared" si="33"/>
        <v>673</v>
      </c>
      <c r="H154" s="12">
        <f t="shared" si="33"/>
        <v>55</v>
      </c>
      <c r="I154" s="12">
        <f t="shared" si="33"/>
        <v>1216</v>
      </c>
      <c r="J154" s="12">
        <f t="shared" si="33"/>
        <v>-543</v>
      </c>
      <c r="K154" s="12">
        <f t="shared" si="31"/>
        <v>-488</v>
      </c>
    </row>
    <row r="155" spans="1:11" ht="12.75">
      <c r="A155"/>
      <c r="B155" t="s">
        <v>39</v>
      </c>
      <c r="C155" s="12">
        <f>SUM(C150:C151)</f>
        <v>5700</v>
      </c>
      <c r="D155" s="12">
        <f aca="true" t="shared" si="34" ref="D155:J155">SUM(D150:D151)</f>
        <v>4542</v>
      </c>
      <c r="E155" s="12">
        <f t="shared" si="34"/>
        <v>964</v>
      </c>
      <c r="F155" s="12">
        <f t="shared" si="30"/>
        <v>194</v>
      </c>
      <c r="G155" s="12">
        <f t="shared" si="34"/>
        <v>186</v>
      </c>
      <c r="H155" s="12">
        <f t="shared" si="34"/>
        <v>8</v>
      </c>
      <c r="I155" s="12">
        <f t="shared" si="34"/>
        <v>369</v>
      </c>
      <c r="J155" s="12">
        <f t="shared" si="34"/>
        <v>-183</v>
      </c>
      <c r="K155" s="12">
        <f t="shared" si="31"/>
        <v>-175</v>
      </c>
    </row>
    <row r="157" spans="1:11" ht="12.75">
      <c r="A157" s="4" t="s">
        <v>6</v>
      </c>
      <c r="B157" t="s">
        <v>19</v>
      </c>
      <c r="C157" s="12">
        <v>8389</v>
      </c>
      <c r="D157" s="12">
        <v>3987</v>
      </c>
      <c r="E157" s="12">
        <v>2796</v>
      </c>
      <c r="F157" s="12">
        <f aca="true" t="shared" si="35" ref="F157:F176">SUM(G157:H157)</f>
        <v>1606</v>
      </c>
      <c r="G157" s="12">
        <v>1259</v>
      </c>
      <c r="H157" s="12">
        <v>347</v>
      </c>
      <c r="I157" s="12">
        <v>1812</v>
      </c>
      <c r="J157" s="12">
        <v>-553</v>
      </c>
      <c r="K157" s="12">
        <f aca="true" t="shared" si="36" ref="K157:K176">F157-I157</f>
        <v>-206</v>
      </c>
    </row>
    <row r="158" spans="2:11" ht="12.75">
      <c r="B158" t="s">
        <v>20</v>
      </c>
      <c r="C158" s="12">
        <v>8156</v>
      </c>
      <c r="D158" s="12">
        <v>4703</v>
      </c>
      <c r="E158" s="12">
        <v>2142</v>
      </c>
      <c r="F158" s="12">
        <f t="shared" si="35"/>
        <v>1311</v>
      </c>
      <c r="G158" s="12">
        <v>1049</v>
      </c>
      <c r="H158" s="12">
        <v>262</v>
      </c>
      <c r="I158" s="12">
        <v>1084</v>
      </c>
      <c r="J158" s="12">
        <v>-35</v>
      </c>
      <c r="K158" s="12">
        <f t="shared" si="36"/>
        <v>227</v>
      </c>
    </row>
    <row r="159" spans="2:11" ht="12.75">
      <c r="B159" t="s">
        <v>21</v>
      </c>
      <c r="C159" s="12">
        <v>10776</v>
      </c>
      <c r="D159" s="12">
        <v>5471</v>
      </c>
      <c r="E159" s="12">
        <v>2017</v>
      </c>
      <c r="F159" s="12">
        <f t="shared" si="35"/>
        <v>3288</v>
      </c>
      <c r="G159" s="12">
        <v>3002</v>
      </c>
      <c r="H159" s="12">
        <v>286</v>
      </c>
      <c r="I159" s="12">
        <v>1517</v>
      </c>
      <c r="J159" s="12">
        <v>1485</v>
      </c>
      <c r="K159" s="12">
        <f t="shared" si="36"/>
        <v>1771</v>
      </c>
    </row>
    <row r="160" spans="2:11" ht="12.75">
      <c r="B160" t="s">
        <v>22</v>
      </c>
      <c r="C160" s="12">
        <v>14531</v>
      </c>
      <c r="D160" s="12">
        <v>2492</v>
      </c>
      <c r="E160" s="12">
        <v>3745</v>
      </c>
      <c r="F160" s="12">
        <f t="shared" si="35"/>
        <v>8294</v>
      </c>
      <c r="G160" s="12">
        <v>7816</v>
      </c>
      <c r="H160" s="12">
        <v>478</v>
      </c>
      <c r="I160" s="12">
        <v>4007</v>
      </c>
      <c r="J160" s="12">
        <v>3809</v>
      </c>
      <c r="K160" s="12">
        <f t="shared" si="36"/>
        <v>4287</v>
      </c>
    </row>
    <row r="161" spans="2:11" ht="12.75">
      <c r="B161" t="s">
        <v>23</v>
      </c>
      <c r="C161" s="12">
        <v>7811</v>
      </c>
      <c r="D161" s="12">
        <v>1546</v>
      </c>
      <c r="E161" s="12">
        <v>3713</v>
      </c>
      <c r="F161" s="12">
        <f t="shared" si="35"/>
        <v>2552</v>
      </c>
      <c r="G161" s="12">
        <v>1977</v>
      </c>
      <c r="H161" s="12">
        <v>575</v>
      </c>
      <c r="I161" s="12">
        <v>5913</v>
      </c>
      <c r="J161" s="12">
        <v>-3936</v>
      </c>
      <c r="K161" s="12">
        <f t="shared" si="36"/>
        <v>-3361</v>
      </c>
    </row>
    <row r="162" spans="2:11" ht="12.75">
      <c r="B162" t="s">
        <v>24</v>
      </c>
      <c r="C162" s="12">
        <v>7403</v>
      </c>
      <c r="D162" s="12">
        <v>2518</v>
      </c>
      <c r="E162" s="12">
        <v>2967</v>
      </c>
      <c r="F162" s="12">
        <f t="shared" si="35"/>
        <v>1918</v>
      </c>
      <c r="G162" s="12">
        <v>1471</v>
      </c>
      <c r="H162" s="12">
        <v>447</v>
      </c>
      <c r="I162" s="12">
        <v>2377</v>
      </c>
      <c r="J162" s="12">
        <v>-906</v>
      </c>
      <c r="K162" s="12">
        <f t="shared" si="36"/>
        <v>-459</v>
      </c>
    </row>
    <row r="163" spans="2:11" ht="12.75">
      <c r="B163" t="s">
        <v>25</v>
      </c>
      <c r="C163" s="12">
        <v>8061</v>
      </c>
      <c r="D163" s="12">
        <v>3921</v>
      </c>
      <c r="E163" s="12">
        <v>2502</v>
      </c>
      <c r="F163" s="12">
        <f t="shared" si="35"/>
        <v>1638</v>
      </c>
      <c r="G163" s="12">
        <v>1365</v>
      </c>
      <c r="H163" s="12">
        <v>273</v>
      </c>
      <c r="I163" s="12">
        <v>1755</v>
      </c>
      <c r="J163" s="12">
        <v>-390</v>
      </c>
      <c r="K163" s="12">
        <f t="shared" si="36"/>
        <v>-117</v>
      </c>
    </row>
    <row r="164" spans="2:11" ht="12.75">
      <c r="B164" t="s">
        <v>26</v>
      </c>
      <c r="C164" s="12">
        <v>9040</v>
      </c>
      <c r="D164" s="12">
        <v>5845</v>
      </c>
      <c r="E164" s="12">
        <v>2106</v>
      </c>
      <c r="F164" s="12">
        <f t="shared" si="35"/>
        <v>1089</v>
      </c>
      <c r="G164" s="12">
        <v>910</v>
      </c>
      <c r="H164" s="12">
        <v>179</v>
      </c>
      <c r="I164" s="12">
        <v>1114</v>
      </c>
      <c r="J164" s="12">
        <v>-204</v>
      </c>
      <c r="K164" s="12">
        <f t="shared" si="36"/>
        <v>-25</v>
      </c>
    </row>
    <row r="165" spans="2:11" ht="12.75">
      <c r="B165" t="s">
        <v>27</v>
      </c>
      <c r="C165" s="12">
        <v>9375</v>
      </c>
      <c r="D165" s="12">
        <v>6545</v>
      </c>
      <c r="E165" s="12">
        <v>1883</v>
      </c>
      <c r="F165" s="12">
        <f t="shared" si="35"/>
        <v>947</v>
      </c>
      <c r="G165" s="12">
        <v>784</v>
      </c>
      <c r="H165" s="12">
        <v>163</v>
      </c>
      <c r="I165" s="12">
        <v>927</v>
      </c>
      <c r="J165" s="12">
        <v>-143</v>
      </c>
      <c r="K165" s="12">
        <f t="shared" si="36"/>
        <v>20</v>
      </c>
    </row>
    <row r="166" spans="2:11" ht="12.75">
      <c r="B166" t="s">
        <v>28</v>
      </c>
      <c r="C166" s="12">
        <v>8034</v>
      </c>
      <c r="D166" s="12">
        <v>5728</v>
      </c>
      <c r="E166" s="12">
        <v>1620</v>
      </c>
      <c r="F166" s="12">
        <f t="shared" si="35"/>
        <v>686</v>
      </c>
      <c r="G166" s="12">
        <v>570</v>
      </c>
      <c r="H166" s="12">
        <v>116</v>
      </c>
      <c r="I166" s="12">
        <v>841</v>
      </c>
      <c r="J166" s="12">
        <v>-271</v>
      </c>
      <c r="K166" s="12">
        <f t="shared" si="36"/>
        <v>-155</v>
      </c>
    </row>
    <row r="167" spans="2:11" ht="12.75">
      <c r="B167" t="s">
        <v>29</v>
      </c>
      <c r="C167" s="12">
        <v>5768</v>
      </c>
      <c r="D167" s="12">
        <v>4717</v>
      </c>
      <c r="E167" s="12">
        <v>731</v>
      </c>
      <c r="F167" s="12">
        <f t="shared" si="35"/>
        <v>320</v>
      </c>
      <c r="G167" s="12">
        <v>294</v>
      </c>
      <c r="H167" s="12">
        <v>26</v>
      </c>
      <c r="I167" s="12">
        <v>578</v>
      </c>
      <c r="J167" s="12">
        <v>-284</v>
      </c>
      <c r="K167" s="12">
        <f t="shared" si="36"/>
        <v>-258</v>
      </c>
    </row>
    <row r="168" spans="2:11" ht="12.75">
      <c r="B168" t="s">
        <v>30</v>
      </c>
      <c r="C168" s="12">
        <v>4993</v>
      </c>
      <c r="D168" s="12">
        <v>3939</v>
      </c>
      <c r="E168" s="12">
        <v>778</v>
      </c>
      <c r="F168" s="12">
        <f t="shared" si="35"/>
        <v>276</v>
      </c>
      <c r="G168" s="12">
        <v>262</v>
      </c>
      <c r="H168" s="12">
        <v>14</v>
      </c>
      <c r="I168" s="12">
        <v>437</v>
      </c>
      <c r="J168" s="12">
        <v>-175</v>
      </c>
      <c r="K168" s="12">
        <f t="shared" si="36"/>
        <v>-161</v>
      </c>
    </row>
    <row r="169" spans="2:11" ht="12.75">
      <c r="B169" t="s">
        <v>31</v>
      </c>
      <c r="C169" s="12">
        <v>4182</v>
      </c>
      <c r="D169" s="12">
        <v>3474</v>
      </c>
      <c r="E169" s="12">
        <v>508</v>
      </c>
      <c r="F169" s="12">
        <f t="shared" si="35"/>
        <v>200</v>
      </c>
      <c r="G169" s="12">
        <v>193</v>
      </c>
      <c r="H169" s="12">
        <v>7</v>
      </c>
      <c r="I169" s="12">
        <v>373</v>
      </c>
      <c r="J169" s="12">
        <v>-180</v>
      </c>
      <c r="K169" s="12">
        <f t="shared" si="36"/>
        <v>-173</v>
      </c>
    </row>
    <row r="170" spans="2:11" ht="12.75">
      <c r="B170" t="s">
        <v>32</v>
      </c>
      <c r="C170" s="12">
        <v>4483</v>
      </c>
      <c r="D170" s="12">
        <v>3782</v>
      </c>
      <c r="E170" s="12">
        <v>519</v>
      </c>
      <c r="F170" s="12">
        <f t="shared" si="35"/>
        <v>182</v>
      </c>
      <c r="G170" s="12">
        <v>165</v>
      </c>
      <c r="H170" s="12">
        <v>17</v>
      </c>
      <c r="I170" s="12">
        <v>248</v>
      </c>
      <c r="J170" s="12">
        <v>-83</v>
      </c>
      <c r="K170" s="12">
        <f t="shared" si="36"/>
        <v>-66</v>
      </c>
    </row>
    <row r="171" spans="2:11" ht="12.75">
      <c r="B171" t="s">
        <v>33</v>
      </c>
      <c r="C171" s="12">
        <v>3902</v>
      </c>
      <c r="D171" s="12">
        <v>3226</v>
      </c>
      <c r="E171" s="12">
        <v>479</v>
      </c>
      <c r="F171" s="12">
        <f t="shared" si="35"/>
        <v>197</v>
      </c>
      <c r="G171" s="12">
        <v>185</v>
      </c>
      <c r="H171" s="12">
        <v>12</v>
      </c>
      <c r="I171" s="12">
        <v>223</v>
      </c>
      <c r="J171" s="12">
        <v>-38</v>
      </c>
      <c r="K171" s="12">
        <f t="shared" si="36"/>
        <v>-26</v>
      </c>
    </row>
    <row r="172" spans="2:11" ht="12.75">
      <c r="B172" t="s">
        <v>34</v>
      </c>
      <c r="C172" s="12">
        <v>2723</v>
      </c>
      <c r="D172" s="12">
        <v>1983</v>
      </c>
      <c r="E172" s="12">
        <v>507</v>
      </c>
      <c r="F172" s="12">
        <f t="shared" si="35"/>
        <v>233</v>
      </c>
      <c r="G172" s="12">
        <v>233</v>
      </c>
      <c r="H172" s="12">
        <v>0</v>
      </c>
      <c r="I172" s="12">
        <v>84</v>
      </c>
      <c r="J172" s="12">
        <v>149</v>
      </c>
      <c r="K172" s="12">
        <f t="shared" si="36"/>
        <v>149</v>
      </c>
    </row>
    <row r="173" spans="2:11" ht="12.75">
      <c r="B173" t="s">
        <v>35</v>
      </c>
      <c r="C173" s="12">
        <v>2626</v>
      </c>
      <c r="D173" s="12">
        <v>1694</v>
      </c>
      <c r="E173" s="12">
        <v>544</v>
      </c>
      <c r="F173" s="12">
        <f t="shared" si="35"/>
        <v>388</v>
      </c>
      <c r="G173" s="12">
        <v>376</v>
      </c>
      <c r="H173" s="12">
        <v>12</v>
      </c>
      <c r="I173" s="12">
        <v>184</v>
      </c>
      <c r="J173" s="12">
        <v>192</v>
      </c>
      <c r="K173" s="12">
        <f t="shared" si="36"/>
        <v>204</v>
      </c>
    </row>
    <row r="174" spans="1:11" ht="12.75">
      <c r="A174"/>
      <c r="B174" t="s">
        <v>37</v>
      </c>
      <c r="C174" s="12">
        <f aca="true" t="shared" si="37" ref="C174:J174">SUM(C167:C173)</f>
        <v>28677</v>
      </c>
      <c r="D174" s="12">
        <f t="shared" si="37"/>
        <v>22815</v>
      </c>
      <c r="E174" s="12">
        <f t="shared" si="37"/>
        <v>4066</v>
      </c>
      <c r="F174" s="12">
        <f t="shared" si="35"/>
        <v>1796</v>
      </c>
      <c r="G174" s="12">
        <f t="shared" si="37"/>
        <v>1708</v>
      </c>
      <c r="H174" s="12">
        <f t="shared" si="37"/>
        <v>88</v>
      </c>
      <c r="I174" s="12">
        <f t="shared" si="37"/>
        <v>2127</v>
      </c>
      <c r="J174" s="12">
        <f t="shared" si="37"/>
        <v>-419</v>
      </c>
      <c r="K174" s="12">
        <f t="shared" si="36"/>
        <v>-331</v>
      </c>
    </row>
    <row r="175" spans="1:11" ht="12.75">
      <c r="A175"/>
      <c r="B175" t="s">
        <v>38</v>
      </c>
      <c r="C175" s="12">
        <f>SUM(C169:C173)</f>
        <v>17916</v>
      </c>
      <c r="D175" s="12">
        <f aca="true" t="shared" si="38" ref="D175:J175">SUM(D169:D173)</f>
        <v>14159</v>
      </c>
      <c r="E175" s="12">
        <f t="shared" si="38"/>
        <v>2557</v>
      </c>
      <c r="F175" s="12">
        <f t="shared" si="35"/>
        <v>1200</v>
      </c>
      <c r="G175" s="12">
        <f t="shared" si="38"/>
        <v>1152</v>
      </c>
      <c r="H175" s="12">
        <f t="shared" si="38"/>
        <v>48</v>
      </c>
      <c r="I175" s="12">
        <f t="shared" si="38"/>
        <v>1112</v>
      </c>
      <c r="J175" s="12">
        <f t="shared" si="38"/>
        <v>40</v>
      </c>
      <c r="K175" s="12">
        <f t="shared" si="36"/>
        <v>88</v>
      </c>
    </row>
    <row r="176" spans="1:11" ht="12.75">
      <c r="A176"/>
      <c r="B176" t="s">
        <v>39</v>
      </c>
      <c r="C176" s="12">
        <f>SUM(C171:C172)</f>
        <v>6625</v>
      </c>
      <c r="D176" s="12">
        <f aca="true" t="shared" si="39" ref="D176:J176">SUM(D171:D172)</f>
        <v>5209</v>
      </c>
      <c r="E176" s="12">
        <f t="shared" si="39"/>
        <v>986</v>
      </c>
      <c r="F176" s="12">
        <f t="shared" si="35"/>
        <v>430</v>
      </c>
      <c r="G176" s="12">
        <f t="shared" si="39"/>
        <v>418</v>
      </c>
      <c r="H176" s="12">
        <f t="shared" si="39"/>
        <v>12</v>
      </c>
      <c r="I176" s="12">
        <f t="shared" si="39"/>
        <v>307</v>
      </c>
      <c r="J176" s="12">
        <f t="shared" si="39"/>
        <v>111</v>
      </c>
      <c r="K176" s="12">
        <f t="shared" si="36"/>
        <v>123</v>
      </c>
    </row>
    <row r="177" spans="1:10" ht="12.75">
      <c r="A177"/>
      <c r="C177"/>
      <c r="D177"/>
      <c r="E177"/>
      <c r="F177"/>
      <c r="G177"/>
      <c r="H177"/>
      <c r="I177"/>
      <c r="J177"/>
    </row>
    <row r="178" spans="1:10" ht="14.25">
      <c r="A178" s="16" t="s">
        <v>61</v>
      </c>
      <c r="C178"/>
      <c r="D178"/>
      <c r="E178"/>
      <c r="F178"/>
      <c r="G178"/>
      <c r="H178"/>
      <c r="I178"/>
      <c r="J178"/>
    </row>
    <row r="179" spans="1:10" ht="12.75">
      <c r="A179" t="s">
        <v>50</v>
      </c>
      <c r="C179"/>
      <c r="D179"/>
      <c r="E179"/>
      <c r="F179"/>
      <c r="G179"/>
      <c r="H179"/>
      <c r="I179"/>
      <c r="J179"/>
    </row>
    <row r="180" spans="1:10" ht="14.25">
      <c r="A180" s="16" t="s">
        <v>62</v>
      </c>
      <c r="C180"/>
      <c r="D180"/>
      <c r="E180"/>
      <c r="F180"/>
      <c r="G180"/>
      <c r="H180"/>
      <c r="I180"/>
      <c r="J180"/>
    </row>
    <row r="181" spans="1:10" ht="12.75">
      <c r="A181" t="s">
        <v>51</v>
      </c>
      <c r="C181"/>
      <c r="D181"/>
      <c r="E181"/>
      <c r="F181"/>
      <c r="G181"/>
      <c r="H181"/>
      <c r="I181"/>
      <c r="J181"/>
    </row>
    <row r="183" ht="12.75">
      <c r="A183" s="13" t="s">
        <v>41</v>
      </c>
    </row>
    <row r="184" ht="12.75">
      <c r="A184" s="14" t="s">
        <v>42</v>
      </c>
    </row>
    <row r="185" ht="12.75">
      <c r="A185" s="13" t="s">
        <v>43</v>
      </c>
    </row>
    <row r="186" ht="12.75">
      <c r="A186" s="15" t="s">
        <v>44</v>
      </c>
    </row>
  </sheetData>
  <mergeCells count="2">
    <mergeCell ref="E4:I4"/>
    <mergeCell ref="F5:H5"/>
  </mergeCells>
  <hyperlinks>
    <hyperlink ref="A186" r:id="rId1" display="http://www.silo.lib.ia.us/specialized-services/datacenter/index.html"/>
  </hyperlinks>
  <printOptions/>
  <pageMargins left="0.5" right="0.75" top="1" bottom="1" header="0.5" footer="0.5"/>
  <pageSetup horizontalDpi="600" verticalDpi="600" orientation="portrait" scale="60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Staff</cp:lastModifiedBy>
  <cp:lastPrinted>2003-12-30T22:42:46Z</cp:lastPrinted>
  <dcterms:created xsi:type="dcterms:W3CDTF">2003-12-29T19:40:09Z</dcterms:created>
  <dcterms:modified xsi:type="dcterms:W3CDTF">2004-01-05T21:17:19Z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