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3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<sst xmlns="http://schemas.openxmlformats.org/spreadsheetml/2006/main" count="170" uniqueCount="67">
  <si>
    <t>Count</t>
  </si>
  <si>
    <t>Polk Co. IA</t>
  </si>
  <si>
    <t>Guthrie Co. IA</t>
  </si>
  <si>
    <t>Dallas Co. IA</t>
  </si>
  <si>
    <t>Adams Co. IA</t>
  </si>
  <si>
    <t>Warren Co. IA</t>
  </si>
  <si>
    <t>Ida Co. IA</t>
  </si>
  <si>
    <t>Johnson Co. IA</t>
  </si>
  <si>
    <t>Pottawattamie Co. IA</t>
  </si>
  <si>
    <t>Lancaster Co. NE</t>
  </si>
  <si>
    <t>Black Hawk Co. IA</t>
  </si>
  <si>
    <t>Carroll Co. IA</t>
  </si>
  <si>
    <t>Crawford Co. IA</t>
  </si>
  <si>
    <t>Story Co. IA</t>
  </si>
  <si>
    <t>Linn Co. IA</t>
  </si>
  <si>
    <t>Webster Co. IA</t>
  </si>
  <si>
    <t>Mills Co. IA</t>
  </si>
  <si>
    <t>Humboldt Co. IA</t>
  </si>
  <si>
    <t>Buena Vista Co. IA</t>
  </si>
  <si>
    <t>Scott Co. IA</t>
  </si>
  <si>
    <t>Dickinson Co. IA</t>
  </si>
  <si>
    <t>Hennepin Co. MN</t>
  </si>
  <si>
    <t>Calhoun Co. IA</t>
  </si>
  <si>
    <t>Shelby Co. IA</t>
  </si>
  <si>
    <t>Greene Co. IA</t>
  </si>
  <si>
    <t>Woodbury Co. IA</t>
  </si>
  <si>
    <t>Washington Co. NE</t>
  </si>
  <si>
    <t>Jackson Co. IA</t>
  </si>
  <si>
    <t>Hamilton Co. IA</t>
  </si>
  <si>
    <t>Ramsey Co. MN</t>
  </si>
  <si>
    <t>Plymouth Co. IA</t>
  </si>
  <si>
    <t>Winnebago Co. IL</t>
  </si>
  <si>
    <t>Stearns Co. MN</t>
  </si>
  <si>
    <t>Wright Co. IA</t>
  </si>
  <si>
    <t>Milwaukee Co. WI</t>
  </si>
  <si>
    <t>Reno Co. KS</t>
  </si>
  <si>
    <t>Cherokee Co. IA</t>
  </si>
  <si>
    <t>Clay Co. IA</t>
  </si>
  <si>
    <t>Pocahontas Co. IA</t>
  </si>
  <si>
    <t>Sac Co. IA</t>
  </si>
  <si>
    <t>Palo Alto Co. IA</t>
  </si>
  <si>
    <t>O'Brien Co. IA</t>
  </si>
  <si>
    <t>Osceola Co. IA</t>
  </si>
  <si>
    <t>Texas Co. OK</t>
  </si>
  <si>
    <t>Jefferson Co. KY</t>
  </si>
  <si>
    <t>Madison Co. NE</t>
  </si>
  <si>
    <t>Winnebago Co. IA</t>
  </si>
  <si>
    <t>Los Angeles Co. CA</t>
  </si>
  <si>
    <t>Pierce Co. NE</t>
  </si>
  <si>
    <t>Putnam Co. IN</t>
  </si>
  <si>
    <t>Wayne Co. NE</t>
  </si>
  <si>
    <t>Union Co. SD</t>
  </si>
  <si>
    <t>Lincoln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</si>
  <si>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</si>
  <si>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</si>
  <si>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</si>
  <si>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</si>
  <si>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</si>
  <si>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</si>
  <si>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</si>
  <si>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</si>
  <si>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</si>
  <si>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Buena Vista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</si>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</sst>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62</v>
      </c>
    </row>
    <row r="2" ht="12.75">
      <c r="A2" s="4" t="s">
        <v>60</v>
      </c>
    </row>
    <row r="4" spans="1:9" ht="12.75">
      <c r="A4" s="11" t="s">
        <v>58</v>
      </c>
      <c r="B4" s="11" t="s">
        <v>59</v>
      </c>
      <c r="C4" s="12" t="s">
        <v>54</v>
      </c>
      <c r="D4" s="13"/>
      <c r="E4" s="4"/>
      <c r="F4" s="11" t="s">
        <v>59</v>
      </c>
      <c r="G4" s="11" t="s">
        <v>58</v>
      </c>
      <c r="H4" s="12" t="s">
        <v>54</v>
      </c>
      <c r="I4" s="13"/>
    </row>
    <row r="5" spans="1:9" ht="12.75">
      <c r="A5" s="14" t="s">
        <v>57</v>
      </c>
      <c r="B5" s="14" t="s">
        <v>57</v>
      </c>
      <c r="C5" s="15" t="s">
        <v>55</v>
      </c>
      <c r="D5" s="16"/>
      <c r="E5" s="4"/>
      <c r="F5" s="14" t="s">
        <v>57</v>
      </c>
      <c r="G5" s="14" t="s">
        <v>57</v>
      </c>
      <c r="H5" s="15" t="s">
        <v>55</v>
      </c>
      <c r="I5" s="16"/>
    </row>
    <row r="6" spans="1:9" ht="12.75">
      <c r="A6" s="17" t="s">
        <v>56</v>
      </c>
      <c r="B6" s="17" t="s">
        <v>56</v>
      </c>
      <c r="C6" s="18" t="s">
        <v>0</v>
      </c>
      <c r="D6" s="19" t="s">
        <v>53</v>
      </c>
      <c r="E6" s="4"/>
      <c r="F6" s="17" t="s">
        <v>56</v>
      </c>
      <c r="G6" s="17" t="s">
        <v>56</v>
      </c>
      <c r="H6" s="18" t="s">
        <v>0</v>
      </c>
      <c r="I6" s="19" t="s">
        <v>53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18</v>
      </c>
      <c r="B8" s="1" t="s">
        <v>18</v>
      </c>
      <c r="C8" s="2">
        <v>8248</v>
      </c>
      <c r="D8" s="5">
        <f>C8/C46</f>
        <v>0.8553354765114591</v>
      </c>
      <c r="F8" s="3" t="s">
        <v>18</v>
      </c>
      <c r="G8" s="3" t="s">
        <v>18</v>
      </c>
      <c r="H8" s="2">
        <v>8248</v>
      </c>
      <c r="I8" s="5">
        <f>H8/H41</f>
        <v>0.8308653168127329</v>
      </c>
    </row>
    <row r="9" spans="1:9" ht="12.75">
      <c r="A9" s="1" t="s">
        <v>18</v>
      </c>
      <c r="B9" s="1" t="s">
        <v>36</v>
      </c>
      <c r="C9" s="2">
        <v>325</v>
      </c>
      <c r="D9" s="5">
        <f>C9/C46</f>
        <v>0.03370320439697189</v>
      </c>
      <c r="F9" s="3" t="s">
        <v>18</v>
      </c>
      <c r="G9" s="3" t="s">
        <v>39</v>
      </c>
      <c r="H9" s="2">
        <v>626</v>
      </c>
      <c r="I9" s="5">
        <f>H9/H41</f>
        <v>0.06306034048554447</v>
      </c>
    </row>
    <row r="10" spans="1:9" ht="12.75">
      <c r="A10" s="1" t="s">
        <v>18</v>
      </c>
      <c r="B10" s="1" t="s">
        <v>37</v>
      </c>
      <c r="C10" s="2">
        <v>293</v>
      </c>
      <c r="D10" s="5">
        <f>C10/C46</f>
        <v>0.030384735040962355</v>
      </c>
      <c r="F10" s="3" t="s">
        <v>18</v>
      </c>
      <c r="G10" s="3" t="s">
        <v>36</v>
      </c>
      <c r="H10" s="2">
        <v>305</v>
      </c>
      <c r="I10" s="5">
        <f>H10/H41</f>
        <v>0.030724287297270073</v>
      </c>
    </row>
    <row r="11" spans="1:9" ht="12.75">
      <c r="A11" s="1" t="s">
        <v>18</v>
      </c>
      <c r="B11" s="1" t="s">
        <v>38</v>
      </c>
      <c r="C11" s="2">
        <v>224</v>
      </c>
      <c r="D11" s="5">
        <f>C11/C46</f>
        <v>0.023229285492066785</v>
      </c>
      <c r="F11" s="3" t="s">
        <v>18</v>
      </c>
      <c r="G11" s="3" t="s">
        <v>38</v>
      </c>
      <c r="H11" s="2">
        <v>238</v>
      </c>
      <c r="I11" s="5">
        <f>H11/H41</f>
        <v>0.02397501762868943</v>
      </c>
    </row>
    <row r="12" spans="1:9" ht="12.75">
      <c r="A12" s="1" t="s">
        <v>18</v>
      </c>
      <c r="B12" s="1" t="s">
        <v>39</v>
      </c>
      <c r="C12" s="2">
        <v>128</v>
      </c>
      <c r="D12" s="5">
        <f>C12/C46</f>
        <v>0.013273877424038162</v>
      </c>
      <c r="F12" s="3" t="s">
        <v>18</v>
      </c>
      <c r="G12" s="3" t="s">
        <v>37</v>
      </c>
      <c r="H12" s="2">
        <v>147</v>
      </c>
      <c r="I12" s="5">
        <f>H12/H41</f>
        <v>0.014808099123602297</v>
      </c>
    </row>
    <row r="13" spans="1:9" ht="12.75">
      <c r="A13" s="1" t="s">
        <v>18</v>
      </c>
      <c r="B13" s="1" t="s">
        <v>25</v>
      </c>
      <c r="C13" s="2">
        <v>50</v>
      </c>
      <c r="D13" s="5">
        <f>C13/C46</f>
        <v>0.005185108368764907</v>
      </c>
      <c r="F13" s="3" t="s">
        <v>18</v>
      </c>
      <c r="G13" s="3" t="s">
        <v>6</v>
      </c>
      <c r="H13" s="2">
        <v>107</v>
      </c>
      <c r="I13" s="5">
        <f>H13/H41</f>
        <v>0.010778684396091467</v>
      </c>
    </row>
    <row r="14" spans="1:9" ht="12.75">
      <c r="A14" s="1" t="s">
        <v>18</v>
      </c>
      <c r="B14" s="1" t="s">
        <v>6</v>
      </c>
      <c r="C14" s="2">
        <v>49</v>
      </c>
      <c r="D14" s="5">
        <f>C14/C46</f>
        <v>0.005081406201389609</v>
      </c>
      <c r="F14" s="3" t="s">
        <v>18</v>
      </c>
      <c r="G14" s="3" t="s">
        <v>22</v>
      </c>
      <c r="H14" s="2">
        <v>60</v>
      </c>
      <c r="I14" s="5">
        <f>H14/H41</f>
        <v>0.0060441220912662436</v>
      </c>
    </row>
    <row r="15" spans="1:9" ht="12.75">
      <c r="A15" s="1" t="s">
        <v>18</v>
      </c>
      <c r="B15" s="1" t="s">
        <v>15</v>
      </c>
      <c r="C15" s="2">
        <v>40</v>
      </c>
      <c r="D15" s="5">
        <f>C15/C46</f>
        <v>0.004148086695011926</v>
      </c>
      <c r="F15" s="3" t="s">
        <v>18</v>
      </c>
      <c r="G15" s="3" t="s">
        <v>13</v>
      </c>
      <c r="H15" s="2">
        <v>21</v>
      </c>
      <c r="I15" s="5">
        <f>H15/H41</f>
        <v>0.0021154427319431852</v>
      </c>
    </row>
    <row r="16" spans="1:9" ht="12.75">
      <c r="A16" s="1" t="s">
        <v>18</v>
      </c>
      <c r="B16" s="1" t="s">
        <v>1</v>
      </c>
      <c r="C16" s="2">
        <v>35</v>
      </c>
      <c r="D16" s="5">
        <f>C16/C46</f>
        <v>0.003629575858135435</v>
      </c>
      <c r="F16" s="3" t="s">
        <v>18</v>
      </c>
      <c r="G16" s="3" t="s">
        <v>12</v>
      </c>
      <c r="H16" s="2">
        <v>19</v>
      </c>
      <c r="I16" s="5">
        <f>H16/H41</f>
        <v>0.0019139719955676437</v>
      </c>
    </row>
    <row r="17" spans="1:9" ht="12.75">
      <c r="A17" s="1" t="s">
        <v>18</v>
      </c>
      <c r="B17" s="1" t="s">
        <v>30</v>
      </c>
      <c r="C17" s="2">
        <v>29</v>
      </c>
      <c r="D17" s="5">
        <f>C17/C46</f>
        <v>0.003007362853883646</v>
      </c>
      <c r="F17" s="3" t="s">
        <v>18</v>
      </c>
      <c r="G17" s="3" t="s">
        <v>40</v>
      </c>
      <c r="H17" s="2">
        <v>19</v>
      </c>
      <c r="I17" s="5">
        <f>H17/H41</f>
        <v>0.0019139719955676437</v>
      </c>
    </row>
    <row r="18" spans="1:9" ht="12.75">
      <c r="A18" s="1" t="s">
        <v>18</v>
      </c>
      <c r="B18" s="1" t="s">
        <v>40</v>
      </c>
      <c r="C18" s="2">
        <v>24</v>
      </c>
      <c r="D18" s="5">
        <f>C18/C46</f>
        <v>0.0024888520170071554</v>
      </c>
      <c r="F18" s="3" t="s">
        <v>18</v>
      </c>
      <c r="G18" s="3" t="s">
        <v>11</v>
      </c>
      <c r="H18" s="2">
        <v>15</v>
      </c>
      <c r="I18" s="5">
        <f>H18/H41</f>
        <v>0.0015110305228165609</v>
      </c>
    </row>
    <row r="19" spans="1:9" ht="12.75">
      <c r="A19" s="1" t="s">
        <v>18</v>
      </c>
      <c r="B19" s="1" t="s">
        <v>20</v>
      </c>
      <c r="C19" s="2">
        <v>21</v>
      </c>
      <c r="D19" s="5">
        <f>C19/C46</f>
        <v>0.002177745514881261</v>
      </c>
      <c r="F19" s="3" t="s">
        <v>18</v>
      </c>
      <c r="G19" s="3" t="s">
        <v>1</v>
      </c>
      <c r="H19" s="2">
        <v>14</v>
      </c>
      <c r="I19" s="5">
        <f>H19/H41</f>
        <v>0.0014102951546287902</v>
      </c>
    </row>
    <row r="20" spans="1:9" ht="12.75">
      <c r="A20" s="1" t="s">
        <v>18</v>
      </c>
      <c r="B20" s="1" t="s">
        <v>13</v>
      </c>
      <c r="C20" s="2">
        <v>20</v>
      </c>
      <c r="D20" s="5">
        <f>C20/C46</f>
        <v>0.002074043347505963</v>
      </c>
      <c r="F20" s="3" t="s">
        <v>18</v>
      </c>
      <c r="G20" s="3" t="s">
        <v>20</v>
      </c>
      <c r="H20" s="2">
        <v>12</v>
      </c>
      <c r="I20" s="5">
        <f>H20/H41</f>
        <v>0.0012088244182532487</v>
      </c>
    </row>
    <row r="21" spans="1:9" ht="12.75">
      <c r="A21" s="1" t="s">
        <v>18</v>
      </c>
      <c r="B21" s="1" t="s">
        <v>16</v>
      </c>
      <c r="C21" s="2">
        <v>18</v>
      </c>
      <c r="D21" s="5">
        <f>C21/C46</f>
        <v>0.0018666390127553667</v>
      </c>
      <c r="F21" s="3" t="s">
        <v>18</v>
      </c>
      <c r="G21" s="3" t="s">
        <v>2</v>
      </c>
      <c r="H21" s="2">
        <v>9</v>
      </c>
      <c r="I21" s="5">
        <f>H21/H41</f>
        <v>0.0009066183136899365</v>
      </c>
    </row>
    <row r="22" spans="1:9" ht="12.75">
      <c r="A22" s="1" t="s">
        <v>18</v>
      </c>
      <c r="B22" s="1" t="s">
        <v>23</v>
      </c>
      <c r="C22" s="2">
        <v>18</v>
      </c>
      <c r="D22" s="5">
        <f>C22/C46</f>
        <v>0.0018666390127553667</v>
      </c>
      <c r="F22" s="3" t="s">
        <v>18</v>
      </c>
      <c r="G22" s="3" t="s">
        <v>15</v>
      </c>
      <c r="H22" s="2">
        <v>9</v>
      </c>
      <c r="I22" s="5">
        <f>H22/H41</f>
        <v>0.0009066183136899365</v>
      </c>
    </row>
    <row r="23" spans="1:9" ht="12.75">
      <c r="A23" s="1" t="s">
        <v>18</v>
      </c>
      <c r="B23" s="1" t="s">
        <v>14</v>
      </c>
      <c r="C23" s="2">
        <v>14</v>
      </c>
      <c r="D23" s="5">
        <f>C23/C46</f>
        <v>0.001451830343254174</v>
      </c>
      <c r="F23" s="3" t="s">
        <v>18</v>
      </c>
      <c r="G23" s="3" t="s">
        <v>9</v>
      </c>
      <c r="H23" s="2">
        <v>8</v>
      </c>
      <c r="I23" s="5">
        <f>H23/H41</f>
        <v>0.0008058829455021658</v>
      </c>
    </row>
    <row r="24" spans="1:9" ht="12.75">
      <c r="A24" s="1" t="s">
        <v>18</v>
      </c>
      <c r="B24" s="1" t="s">
        <v>41</v>
      </c>
      <c r="C24" s="2">
        <v>14</v>
      </c>
      <c r="D24" s="5">
        <f>C24/C46</f>
        <v>0.001451830343254174</v>
      </c>
      <c r="F24" s="3" t="s">
        <v>18</v>
      </c>
      <c r="G24" s="3" t="s">
        <v>41</v>
      </c>
      <c r="H24" s="2">
        <v>7</v>
      </c>
      <c r="I24" s="5">
        <f>H24/H41</f>
        <v>0.0007051475773143951</v>
      </c>
    </row>
    <row r="25" spans="1:9" ht="12.75">
      <c r="A25" s="1" t="s">
        <v>18</v>
      </c>
      <c r="B25" s="1" t="s">
        <v>26</v>
      </c>
      <c r="C25" s="2">
        <v>12</v>
      </c>
      <c r="D25" s="5">
        <f>C25/C46</f>
        <v>0.0012444260085035777</v>
      </c>
      <c r="F25" s="3" t="s">
        <v>18</v>
      </c>
      <c r="G25" s="3" t="s">
        <v>19</v>
      </c>
      <c r="H25" s="2">
        <v>7</v>
      </c>
      <c r="I25" s="5">
        <f>H25/H41</f>
        <v>0.0007051475773143951</v>
      </c>
    </row>
    <row r="26" spans="1:9" ht="12.75">
      <c r="A26" s="1" t="s">
        <v>18</v>
      </c>
      <c r="B26" s="1" t="s">
        <v>12</v>
      </c>
      <c r="C26" s="2">
        <v>9</v>
      </c>
      <c r="D26" s="5">
        <f>C26/C46</f>
        <v>0.0009333195063776833</v>
      </c>
      <c r="F26" s="3" t="s">
        <v>18</v>
      </c>
      <c r="G26" s="3" t="s">
        <v>25</v>
      </c>
      <c r="H26" s="2">
        <v>7</v>
      </c>
      <c r="I26" s="5">
        <f>H26/(H41)</f>
        <v>0.0007051475773143951</v>
      </c>
    </row>
    <row r="27" spans="1:9" ht="12.75">
      <c r="A27" s="1" t="s">
        <v>18</v>
      </c>
      <c r="B27" s="1" t="s">
        <v>8</v>
      </c>
      <c r="C27" s="2">
        <v>8</v>
      </c>
      <c r="D27" s="5">
        <f>C27/C46</f>
        <v>0.0008296173390023851</v>
      </c>
      <c r="F27" s="3" t="s">
        <v>18</v>
      </c>
      <c r="G27" s="3" t="s">
        <v>28</v>
      </c>
      <c r="H27" s="2">
        <v>6</v>
      </c>
      <c r="I27" s="5">
        <f>H27/H41</f>
        <v>0.0006044122091266244</v>
      </c>
    </row>
    <row r="28" spans="1:9" ht="12.75">
      <c r="A28" s="1" t="s">
        <v>18</v>
      </c>
      <c r="B28" s="1" t="s">
        <v>21</v>
      </c>
      <c r="C28" s="2">
        <v>7</v>
      </c>
      <c r="D28" s="5">
        <f>C28/C46</f>
        <v>0.000725915171627087</v>
      </c>
      <c r="F28" s="3" t="s">
        <v>18</v>
      </c>
      <c r="G28" s="3" t="s">
        <v>21</v>
      </c>
      <c r="H28" s="2">
        <v>6</v>
      </c>
      <c r="I28" s="5">
        <f>H28/H41</f>
        <v>0.0006044122091266244</v>
      </c>
    </row>
    <row r="29" spans="1:9" ht="12.75">
      <c r="A29" s="1" t="s">
        <v>18</v>
      </c>
      <c r="B29" s="1" t="s">
        <v>33</v>
      </c>
      <c r="C29" s="2">
        <v>7</v>
      </c>
      <c r="D29" s="5">
        <f>C29/C46</f>
        <v>0.000725915171627087</v>
      </c>
      <c r="F29" s="3" t="s">
        <v>18</v>
      </c>
      <c r="G29" s="3" t="s">
        <v>7</v>
      </c>
      <c r="H29" s="2">
        <v>6</v>
      </c>
      <c r="I29" s="5">
        <f>H29/H41</f>
        <v>0.0006044122091266244</v>
      </c>
    </row>
    <row r="30" spans="1:9" ht="12.75">
      <c r="A30" s="1" t="s">
        <v>18</v>
      </c>
      <c r="B30" s="1" t="s">
        <v>10</v>
      </c>
      <c r="C30" s="2">
        <v>6</v>
      </c>
      <c r="D30" s="5">
        <f>C30/C46</f>
        <v>0.0006222130042517888</v>
      </c>
      <c r="F30" s="3" t="s">
        <v>18</v>
      </c>
      <c r="G30" s="3" t="s">
        <v>29</v>
      </c>
      <c r="H30" s="2">
        <v>6</v>
      </c>
      <c r="I30" s="5">
        <f>H30/H41</f>
        <v>0.0006044122091266244</v>
      </c>
    </row>
    <row r="31" spans="1:9" ht="12.75">
      <c r="A31" s="1" t="s">
        <v>18</v>
      </c>
      <c r="B31" s="1" t="s">
        <v>24</v>
      </c>
      <c r="C31" s="2">
        <v>6</v>
      </c>
      <c r="D31" s="5">
        <f>C31/C46</f>
        <v>0.0006222130042517888</v>
      </c>
      <c r="F31" s="3" t="s">
        <v>18</v>
      </c>
      <c r="G31" s="3" t="s">
        <v>5</v>
      </c>
      <c r="H31" s="2">
        <v>6</v>
      </c>
      <c r="I31" s="5">
        <f>H31/H41</f>
        <v>0.0006044122091266244</v>
      </c>
    </row>
    <row r="32" spans="1:9" ht="12.75">
      <c r="A32" s="1" t="s">
        <v>18</v>
      </c>
      <c r="B32" s="1" t="s">
        <v>34</v>
      </c>
      <c r="C32" s="2">
        <v>4</v>
      </c>
      <c r="D32" s="5">
        <f>C32/C46</f>
        <v>0.00041480866950119257</v>
      </c>
      <c r="F32" s="3" t="s">
        <v>18</v>
      </c>
      <c r="G32" s="3" t="s">
        <v>51</v>
      </c>
      <c r="H32" s="2">
        <v>3</v>
      </c>
      <c r="I32" s="5">
        <f>H32/H41</f>
        <v>0.0003022061045633122</v>
      </c>
    </row>
    <row r="33" spans="1:9" ht="12.75">
      <c r="A33" s="1" t="s">
        <v>18</v>
      </c>
      <c r="B33" s="1" t="s">
        <v>42</v>
      </c>
      <c r="C33" s="2">
        <v>4</v>
      </c>
      <c r="D33" s="5">
        <f>C33/C46</f>
        <v>0.00041480866950119257</v>
      </c>
      <c r="F33" s="3" t="s">
        <v>18</v>
      </c>
      <c r="G33" s="3" t="s">
        <v>31</v>
      </c>
      <c r="H33" s="2">
        <v>3</v>
      </c>
      <c r="I33" s="5">
        <f>H33/H41</f>
        <v>0.0003022061045633122</v>
      </c>
    </row>
    <row r="34" spans="1:9" ht="12.75">
      <c r="A34" s="1" t="s">
        <v>18</v>
      </c>
      <c r="B34" s="1" t="s">
        <v>43</v>
      </c>
      <c r="C34" s="2">
        <v>4</v>
      </c>
      <c r="D34" s="5">
        <f>C34/C46</f>
        <v>0.00041480866950119257</v>
      </c>
      <c r="F34" s="3" t="s">
        <v>18</v>
      </c>
      <c r="G34" s="3" t="s">
        <v>4</v>
      </c>
      <c r="H34" s="2">
        <v>2</v>
      </c>
      <c r="I34" s="5">
        <f>H34/H41</f>
        <v>0.00020147073637554144</v>
      </c>
    </row>
    <row r="35" spans="1:9" ht="12.75">
      <c r="A35" s="1" t="s">
        <v>18</v>
      </c>
      <c r="B35" s="1" t="s">
        <v>3</v>
      </c>
      <c r="C35" s="2">
        <v>3</v>
      </c>
      <c r="D35" s="5">
        <f>C35/C46</f>
        <v>0.0003111065021258944</v>
      </c>
      <c r="F35" s="3" t="s">
        <v>18</v>
      </c>
      <c r="G35" s="3" t="s">
        <v>24</v>
      </c>
      <c r="H35" s="2">
        <v>2</v>
      </c>
      <c r="I35" s="5">
        <f>H35/H41</f>
        <v>0.00020147073637554144</v>
      </c>
    </row>
    <row r="36" spans="1:9" ht="12.75">
      <c r="A36" s="1" t="s">
        <v>18</v>
      </c>
      <c r="B36" s="1" t="s">
        <v>44</v>
      </c>
      <c r="C36" s="2">
        <v>3</v>
      </c>
      <c r="D36" s="5">
        <f>C36/C46</f>
        <v>0.0003111065021258944</v>
      </c>
      <c r="F36" s="3" t="s">
        <v>18</v>
      </c>
      <c r="G36" s="3" t="s">
        <v>17</v>
      </c>
      <c r="H36" s="2">
        <v>2</v>
      </c>
      <c r="I36" s="5">
        <f>H36/H41</f>
        <v>0.00020147073637554144</v>
      </c>
    </row>
    <row r="37" spans="1:9" ht="12.75">
      <c r="A37" s="1" t="s">
        <v>18</v>
      </c>
      <c r="B37" s="1" t="s">
        <v>45</v>
      </c>
      <c r="C37" s="2">
        <v>3</v>
      </c>
      <c r="D37" s="5">
        <f>C37/C46</f>
        <v>0.0003111065021258944</v>
      </c>
      <c r="F37" s="3" t="s">
        <v>18</v>
      </c>
      <c r="G37" s="3" t="s">
        <v>27</v>
      </c>
      <c r="H37" s="2">
        <v>2</v>
      </c>
      <c r="I37" s="5">
        <f>H37/H41</f>
        <v>0.00020147073637554144</v>
      </c>
    </row>
    <row r="38" spans="1:9" ht="12.75">
      <c r="A38" s="1" t="s">
        <v>18</v>
      </c>
      <c r="B38" s="1" t="s">
        <v>32</v>
      </c>
      <c r="C38" s="2">
        <v>3</v>
      </c>
      <c r="D38" s="5">
        <f>C38/C46</f>
        <v>0.0003111065021258944</v>
      </c>
      <c r="F38" s="3" t="s">
        <v>18</v>
      </c>
      <c r="G38" s="3" t="s">
        <v>52</v>
      </c>
      <c r="H38" s="2">
        <v>2</v>
      </c>
      <c r="I38" s="5">
        <f>H38/H41</f>
        <v>0.00020147073637554144</v>
      </c>
    </row>
    <row r="39" spans="1:9" ht="12.75">
      <c r="A39" s="1" t="s">
        <v>18</v>
      </c>
      <c r="B39" s="1" t="s">
        <v>46</v>
      </c>
      <c r="C39" s="2">
        <v>3</v>
      </c>
      <c r="D39" s="5">
        <f>C39/C46</f>
        <v>0.0003111065021258944</v>
      </c>
      <c r="F39" s="3" t="s">
        <v>18</v>
      </c>
      <c r="G39" s="3" t="s">
        <v>8</v>
      </c>
      <c r="H39" s="2">
        <v>2</v>
      </c>
      <c r="I39" s="5">
        <f>H39/H41</f>
        <v>0.00020147073637554144</v>
      </c>
    </row>
    <row r="40" spans="1:9" ht="12.75">
      <c r="A40" s="1" t="s">
        <v>18</v>
      </c>
      <c r="B40" s="1" t="s">
        <v>22</v>
      </c>
      <c r="C40" s="2">
        <v>2</v>
      </c>
      <c r="D40" s="5">
        <f>C40/C46</f>
        <v>0.00020740433475059628</v>
      </c>
      <c r="F40" s="3" t="s">
        <v>18</v>
      </c>
      <c r="G40" s="3" t="s">
        <v>30</v>
      </c>
      <c r="H40" s="2">
        <v>1</v>
      </c>
      <c r="I40" s="5">
        <f>H40/H41</f>
        <v>0.00010073536818777072</v>
      </c>
    </row>
    <row r="41" spans="1:8" ht="12.75">
      <c r="A41" s="1" t="s">
        <v>18</v>
      </c>
      <c r="B41" s="1" t="s">
        <v>47</v>
      </c>
      <c r="C41" s="2">
        <v>2</v>
      </c>
      <c r="D41" s="5">
        <f>C41/C46</f>
        <v>0.00020740433475059628</v>
      </c>
      <c r="F41" s="3"/>
      <c r="G41" s="1" t="s">
        <v>61</v>
      </c>
      <c r="H41" s="2">
        <f>SUM(H8:H40)</f>
        <v>9927</v>
      </c>
    </row>
    <row r="42" spans="1:8" ht="12.75">
      <c r="A42" s="1" t="s">
        <v>18</v>
      </c>
      <c r="B42" s="1" t="s">
        <v>48</v>
      </c>
      <c r="C42" s="2">
        <v>2</v>
      </c>
      <c r="D42" s="5">
        <f>C42/C46</f>
        <v>0.00020740433475059628</v>
      </c>
      <c r="F42" s="3"/>
      <c r="G42" s="3"/>
      <c r="H42" s="2"/>
    </row>
    <row r="43" spans="1:8" ht="12.75">
      <c r="A43" s="1" t="s">
        <v>18</v>
      </c>
      <c r="B43" s="1" t="s">
        <v>49</v>
      </c>
      <c r="C43" s="2">
        <v>2</v>
      </c>
      <c r="D43" s="5">
        <f>C43/C46</f>
        <v>0.00020740433475059628</v>
      </c>
      <c r="F43" s="3"/>
      <c r="G43" s="3"/>
      <c r="H43" s="2"/>
    </row>
    <row r="44" spans="1:8" ht="12.75">
      <c r="A44" s="1" t="s">
        <v>18</v>
      </c>
      <c r="B44" s="1" t="s">
        <v>35</v>
      </c>
      <c r="C44" s="2">
        <v>2</v>
      </c>
      <c r="D44" s="5">
        <f>C44/C46</f>
        <v>0.00020740433475059628</v>
      </c>
      <c r="F44" s="3"/>
      <c r="G44" s="3"/>
      <c r="H44" s="2"/>
    </row>
    <row r="45" spans="1:8" ht="12.75">
      <c r="A45" s="1" t="s">
        <v>18</v>
      </c>
      <c r="B45" s="1" t="s">
        <v>50</v>
      </c>
      <c r="C45" s="2">
        <v>1</v>
      </c>
      <c r="D45" s="5">
        <f>C45/C46</f>
        <v>0.00010370216737529814</v>
      </c>
      <c r="F45" s="3"/>
      <c r="G45" s="3"/>
      <c r="H45" s="2"/>
    </row>
    <row r="46" spans="1:8" ht="12.75">
      <c r="A46" s="9"/>
      <c r="B46" s="1" t="s">
        <v>61</v>
      </c>
      <c r="C46" s="2">
        <f>SUM(C8:C45)</f>
        <v>9643</v>
      </c>
      <c r="F46" s="3"/>
      <c r="G46" s="3"/>
      <c r="H46" s="2"/>
    </row>
    <row r="47" ht="12.75">
      <c r="A47" s="9"/>
    </row>
    <row r="48" ht="12.75">
      <c r="A48" s="9" t="s">
        <v>63</v>
      </c>
    </row>
    <row r="49" ht="12.75">
      <c r="A49" s="10" t="s">
        <v>64</v>
      </c>
    </row>
    <row r="50" ht="12.75">
      <c r="A50" s="9" t="s">
        <v>65</v>
      </c>
    </row>
    <row r="51" ht="12.75">
      <c r="A51" s="20" t="s">
        <v>66</v>
      </c>
    </row>
    <row r="52" ht="12.75">
      <c r="A52" s="9"/>
    </row>
    <row r="53" ht="12.75">
      <c r="A53" s="9"/>
    </row>
  </sheetData>
  <hyperlinks>
    <hyperlink ref="A51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2005-03-07T19:59:06Z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