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0875" windowHeight="655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<sst xmlns="http://schemas.openxmlformats.org/spreadsheetml/2006/main" count="175" uniqueCount="60">
  <si>
    <t>Count</t>
  </si>
  <si>
    <t>Buchanan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</si>
  <si>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</si>
  <si>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</si>
  <si>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</si>
  <si>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</si>
  <si>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</si>
  <si>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</si>
  <si>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</si>
  <si>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</si>
  <si>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</si>
  <si>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</si>
  <si>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Buchanan County</t>
  </si>
  <si>
    <t>IA</t>
  </si>
  <si>
    <t>Black Hawk County</t>
  </si>
  <si>
    <t>Linn County</t>
  </si>
  <si>
    <t>Fayette County</t>
  </si>
  <si>
    <t>Delaware County</t>
  </si>
  <si>
    <t>Benton County</t>
  </si>
  <si>
    <t>Clayton County</t>
  </si>
  <si>
    <t>Bremer County</t>
  </si>
  <si>
    <t>Dubuque County</t>
  </si>
  <si>
    <t>Johnson County</t>
  </si>
  <si>
    <t>Whiteside County</t>
  </si>
  <si>
    <t>IL</t>
  </si>
  <si>
    <t>Polk County</t>
  </si>
  <si>
    <t>Marion County</t>
  </si>
  <si>
    <t>Saline County</t>
  </si>
  <si>
    <t>KS</t>
  </si>
  <si>
    <t>Winneshiek County</t>
  </si>
  <si>
    <t>Plymouth County</t>
  </si>
  <si>
    <t>Hardin County</t>
  </si>
  <si>
    <t>Grundy County</t>
  </si>
  <si>
    <t>Rock Island County</t>
  </si>
  <si>
    <t>Chickasaw County</t>
  </si>
  <si>
    <t>Iowa County</t>
  </si>
  <si>
    <t>Mitchell County</t>
  </si>
  <si>
    <t>Buena Vista County</t>
  </si>
  <si>
    <t>Floyd County</t>
  </si>
  <si>
    <t>Jones County</t>
  </si>
  <si>
    <t>Louisa County</t>
  </si>
  <si>
    <t>Palo Alto County</t>
  </si>
  <si>
    <t>Wapello County</t>
  </si>
  <si>
    <t>Olmsted County</t>
  </si>
  <si>
    <t>MN</t>
  </si>
  <si>
    <t>Douglas County</t>
  </si>
  <si>
    <t>NE</t>
  </si>
  <si>
    <t>Kings County</t>
  </si>
  <si>
    <t>CA</t>
  </si>
  <si>
    <t>Vermilion County</t>
  </si>
  <si>
    <t>Butler County</t>
  </si>
  <si>
    <t>Allamakee County</t>
  </si>
  <si>
    <t>Cerro Gordo County</t>
  </si>
  <si>
    <t>Jasper County</t>
  </si>
  <si>
    <t>Lyon County</t>
  </si>
  <si>
    <t>Fillmore County</t>
  </si>
  <si>
    <t>County-to-County Worker Flow for Buchanan County: 1990</t>
  </si>
  <si>
    <t>1990 Census County-to-County Worker Flow, http://www.census.gov/population/www/socdemo/jtw_workerflow.html</t>
  </si>
  <si>
    <t>Source: U.S. Bureau of the Census, Decennial Census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</si>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</sst>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164" fontId="1" fillId="2" borderId="8" xfId="0" applyNumberFormat="1" applyFont="1" applyFill="1" applyBorder="1" applyAlignment="1" applyProtection="1">
      <alignment horizontal="centerContinuous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8.28125" style="1" customWidth="1"/>
    <col min="3" max="3" width="5.57421875" style="1" customWidth="1"/>
    <col min="4" max="4" width="7.7109375" style="2" customWidth="1"/>
    <col min="5" max="5" width="9.00390625" style="5" customWidth="1"/>
    <col min="6" max="6" width="6.8515625" style="1" customWidth="1"/>
    <col min="7" max="7" width="20.28125" style="1" customWidth="1"/>
    <col min="8" max="8" width="18.140625" style="1" customWidth="1"/>
    <col min="9" max="9" width="5.7109375" style="1" customWidth="1"/>
    <col min="10" max="10" width="9.140625" style="1" customWidth="1"/>
    <col min="11" max="11" width="9.140625" style="5" customWidth="1"/>
    <col min="12" max="16384" width="9.140625" style="1" customWidth="1"/>
  </cols>
  <sheetData>
    <row r="1" ht="12.75">
      <c r="A1" s="4" t="s">
        <v>56</v>
      </c>
    </row>
    <row r="2" ht="12.75">
      <c r="A2" s="4" t="s">
        <v>9</v>
      </c>
    </row>
    <row r="4" spans="1:11" ht="12.75">
      <c r="A4" s="12" t="s">
        <v>7</v>
      </c>
      <c r="B4" s="13" t="s">
        <v>8</v>
      </c>
      <c r="C4" s="14"/>
      <c r="D4" s="15" t="s">
        <v>3</v>
      </c>
      <c r="E4" s="16"/>
      <c r="F4" s="4"/>
      <c r="G4" s="12" t="s">
        <v>8</v>
      </c>
      <c r="H4" s="13" t="s">
        <v>7</v>
      </c>
      <c r="I4" s="14"/>
      <c r="J4" s="15" t="s">
        <v>3</v>
      </c>
      <c r="K4" s="16"/>
    </row>
    <row r="5" spans="1:11" ht="12.75">
      <c r="A5" s="17" t="s">
        <v>6</v>
      </c>
      <c r="B5" s="18" t="s">
        <v>6</v>
      </c>
      <c r="C5" s="19"/>
      <c r="D5" s="20" t="s">
        <v>4</v>
      </c>
      <c r="E5" s="21"/>
      <c r="F5" s="4"/>
      <c r="G5" s="17" t="s">
        <v>6</v>
      </c>
      <c r="H5" s="18" t="s">
        <v>6</v>
      </c>
      <c r="I5" s="19"/>
      <c r="J5" s="20" t="s">
        <v>4</v>
      </c>
      <c r="K5" s="21"/>
    </row>
    <row r="6" spans="1:11" ht="12.75">
      <c r="A6" s="22" t="s">
        <v>5</v>
      </c>
      <c r="B6" s="23" t="s">
        <v>5</v>
      </c>
      <c r="C6" s="24"/>
      <c r="D6" s="25" t="s">
        <v>0</v>
      </c>
      <c r="E6" s="26" t="s">
        <v>2</v>
      </c>
      <c r="F6" s="4"/>
      <c r="G6" s="22" t="s">
        <v>5</v>
      </c>
      <c r="H6" s="23" t="s">
        <v>5</v>
      </c>
      <c r="I6" s="24"/>
      <c r="J6" s="25" t="s">
        <v>0</v>
      </c>
      <c r="K6" s="26" t="s">
        <v>2</v>
      </c>
    </row>
    <row r="7" spans="1:11" ht="12.75">
      <c r="A7" s="6"/>
      <c r="B7" s="6"/>
      <c r="C7" s="6"/>
      <c r="D7" s="7"/>
      <c r="E7" s="8"/>
      <c r="F7" s="4"/>
      <c r="G7" s="6"/>
      <c r="H7" s="6"/>
      <c r="I7" s="6"/>
      <c r="J7" s="7"/>
      <c r="K7" s="8"/>
    </row>
    <row r="8" spans="1:11" ht="12.75">
      <c r="A8" s="1" t="s">
        <v>1</v>
      </c>
      <c r="B8" t="s">
        <v>12</v>
      </c>
      <c r="C8" t="s">
        <v>13</v>
      </c>
      <c r="D8" s="11">
        <v>5713</v>
      </c>
      <c r="E8" s="5">
        <f>D8/D40</f>
        <v>0.6632996632996633</v>
      </c>
      <c r="G8" s="3" t="s">
        <v>1</v>
      </c>
      <c r="H8" t="s">
        <v>12</v>
      </c>
      <c r="I8" t="s">
        <v>13</v>
      </c>
      <c r="J8" s="11">
        <v>5713</v>
      </c>
      <c r="K8" s="5">
        <f>J8/J25</f>
        <v>0.871947496947497</v>
      </c>
    </row>
    <row r="9" spans="1:11" ht="12.75">
      <c r="A9" s="1" t="s">
        <v>1</v>
      </c>
      <c r="B9" t="s">
        <v>14</v>
      </c>
      <c r="C9" t="s">
        <v>13</v>
      </c>
      <c r="D9" s="11">
        <v>1393</v>
      </c>
      <c r="E9" s="5">
        <f>D9/D40</f>
        <v>0.16173226518054104</v>
      </c>
      <c r="G9" s="3" t="s">
        <v>1</v>
      </c>
      <c r="H9" t="s">
        <v>16</v>
      </c>
      <c r="I9" t="s">
        <v>13</v>
      </c>
      <c r="J9" s="11">
        <v>263</v>
      </c>
      <c r="K9" s="5">
        <f>J9/J25</f>
        <v>0.040140415140415144</v>
      </c>
    </row>
    <row r="10" spans="1:11" ht="12.75">
      <c r="A10" s="1" t="s">
        <v>1</v>
      </c>
      <c r="B10" t="s">
        <v>15</v>
      </c>
      <c r="C10" t="s">
        <v>13</v>
      </c>
      <c r="D10" s="11">
        <v>563</v>
      </c>
      <c r="E10" s="5">
        <f>D10/D40</f>
        <v>0.0653663067456171</v>
      </c>
      <c r="G10" s="3" t="s">
        <v>1</v>
      </c>
      <c r="H10" t="s">
        <v>14</v>
      </c>
      <c r="I10" t="s">
        <v>13</v>
      </c>
      <c r="J10" s="11">
        <v>247</v>
      </c>
      <c r="K10" s="5">
        <f>J10/J25</f>
        <v>0.037698412698412696</v>
      </c>
    </row>
    <row r="11" spans="1:11" ht="12.75">
      <c r="A11" s="1" t="s">
        <v>1</v>
      </c>
      <c r="B11" t="s">
        <v>16</v>
      </c>
      <c r="C11" t="s">
        <v>13</v>
      </c>
      <c r="D11" s="11">
        <v>423</v>
      </c>
      <c r="E11" s="5">
        <f>D11/D40</f>
        <v>0.04911180773249739</v>
      </c>
      <c r="G11" s="3" t="s">
        <v>1</v>
      </c>
      <c r="H11" t="s">
        <v>17</v>
      </c>
      <c r="I11" t="s">
        <v>13</v>
      </c>
      <c r="J11" s="11">
        <v>83</v>
      </c>
      <c r="K11" s="5">
        <f>J11/J25</f>
        <v>0.012667887667887668</v>
      </c>
    </row>
    <row r="12" spans="1:11" ht="12.75">
      <c r="A12" s="1" t="s">
        <v>1</v>
      </c>
      <c r="B12" t="s">
        <v>17</v>
      </c>
      <c r="C12" t="s">
        <v>13</v>
      </c>
      <c r="D12" s="11">
        <v>158</v>
      </c>
      <c r="E12" s="5">
        <f>D12/D40</f>
        <v>0.018344363171949377</v>
      </c>
      <c r="G12" s="3" t="s">
        <v>1</v>
      </c>
      <c r="H12" t="s">
        <v>15</v>
      </c>
      <c r="I12" t="s">
        <v>13</v>
      </c>
      <c r="J12" s="11">
        <v>75</v>
      </c>
      <c r="K12" s="5">
        <f>J12/J25</f>
        <v>0.011446886446886446</v>
      </c>
    </row>
    <row r="13" spans="1:11" ht="12.75">
      <c r="A13" s="1" t="s">
        <v>1</v>
      </c>
      <c r="B13" t="s">
        <v>18</v>
      </c>
      <c r="C13" t="s">
        <v>13</v>
      </c>
      <c r="D13" s="11">
        <v>92</v>
      </c>
      <c r="E13" s="5">
        <f>D13/D40</f>
        <v>0.010681527922907233</v>
      </c>
      <c r="G13" s="3" t="s">
        <v>1</v>
      </c>
      <c r="H13" t="s">
        <v>18</v>
      </c>
      <c r="I13" t="s">
        <v>13</v>
      </c>
      <c r="J13" s="11">
        <v>48</v>
      </c>
      <c r="K13" s="5">
        <f>J13/J25</f>
        <v>0.007326007326007326</v>
      </c>
    </row>
    <row r="14" spans="1:11" ht="12.75">
      <c r="A14" s="1" t="s">
        <v>1</v>
      </c>
      <c r="B14" t="s">
        <v>19</v>
      </c>
      <c r="C14" t="s">
        <v>13</v>
      </c>
      <c r="D14" s="11">
        <v>66</v>
      </c>
      <c r="E14" s="5">
        <f>D14/D40</f>
        <v>0.007662835249042145</v>
      </c>
      <c r="G14" s="3" t="s">
        <v>1</v>
      </c>
      <c r="H14" t="s">
        <v>20</v>
      </c>
      <c r="I14" t="s">
        <v>13</v>
      </c>
      <c r="J14" s="11">
        <v>47</v>
      </c>
      <c r="K14" s="5">
        <f>J14/J25</f>
        <v>0.007173382173382173</v>
      </c>
    </row>
    <row r="15" spans="1:11" ht="12.75">
      <c r="A15" s="1" t="s">
        <v>1</v>
      </c>
      <c r="B15" t="s">
        <v>20</v>
      </c>
      <c r="C15" t="s">
        <v>13</v>
      </c>
      <c r="D15" s="11">
        <v>41</v>
      </c>
      <c r="E15" s="5">
        <f>D15/D40</f>
        <v>0.0047602461395564845</v>
      </c>
      <c r="G15" s="3" t="s">
        <v>1</v>
      </c>
      <c r="H15" t="s">
        <v>50</v>
      </c>
      <c r="I15" t="s">
        <v>13</v>
      </c>
      <c r="J15" s="11">
        <v>21</v>
      </c>
      <c r="K15" s="5">
        <f>J15/J25</f>
        <v>0.003205128205128205</v>
      </c>
    </row>
    <row r="16" spans="1:11" ht="12.75">
      <c r="A16" s="1" t="s">
        <v>1</v>
      </c>
      <c r="B16" t="s">
        <v>21</v>
      </c>
      <c r="C16" t="s">
        <v>13</v>
      </c>
      <c r="D16" s="11">
        <v>40</v>
      </c>
      <c r="E16" s="5">
        <f>D16/D40</f>
        <v>0.004644142575177058</v>
      </c>
      <c r="G16" s="3" t="s">
        <v>1</v>
      </c>
      <c r="H16" t="s">
        <v>19</v>
      </c>
      <c r="I16" t="s">
        <v>13</v>
      </c>
      <c r="J16" s="11">
        <v>19</v>
      </c>
      <c r="K16" s="5">
        <f>J16/J25</f>
        <v>0.0028998778998779</v>
      </c>
    </row>
    <row r="17" spans="1:11" ht="12.75">
      <c r="A17" s="1" t="s">
        <v>1</v>
      </c>
      <c r="B17" t="s">
        <v>22</v>
      </c>
      <c r="C17" t="s">
        <v>13</v>
      </c>
      <c r="D17" s="11">
        <v>23</v>
      </c>
      <c r="E17" s="5">
        <f>D17/D40</f>
        <v>0.0026703819807268082</v>
      </c>
      <c r="G17" s="3" t="s">
        <v>1</v>
      </c>
      <c r="H17" t="s">
        <v>34</v>
      </c>
      <c r="I17" t="s">
        <v>13</v>
      </c>
      <c r="J17" s="11">
        <v>12</v>
      </c>
      <c r="K17" s="5">
        <f>J17/J25</f>
        <v>0.0018315018315018315</v>
      </c>
    </row>
    <row r="18" spans="1:11" ht="12.75">
      <c r="A18" s="1" t="s">
        <v>1</v>
      </c>
      <c r="B18" t="s">
        <v>23</v>
      </c>
      <c r="C18" t="s">
        <v>24</v>
      </c>
      <c r="D18" s="11">
        <v>18</v>
      </c>
      <c r="E18" s="5">
        <f>D18/D40</f>
        <v>0.0020898641588296763</v>
      </c>
      <c r="G18" s="3" t="s">
        <v>1</v>
      </c>
      <c r="H18" t="s">
        <v>51</v>
      </c>
      <c r="I18" t="s">
        <v>13</v>
      </c>
      <c r="J18" s="11">
        <v>6</v>
      </c>
      <c r="K18" s="5">
        <f>J18/J25</f>
        <v>0.0009157509157509158</v>
      </c>
    </row>
    <row r="19" spans="1:11" ht="12.75">
      <c r="A19" s="1" t="s">
        <v>1</v>
      </c>
      <c r="B19" t="s">
        <v>25</v>
      </c>
      <c r="C19" t="s">
        <v>13</v>
      </c>
      <c r="D19" s="11">
        <v>18</v>
      </c>
      <c r="E19" s="5">
        <f>D19/D40</f>
        <v>0.0020898641588296763</v>
      </c>
      <c r="G19" s="3" t="s">
        <v>1</v>
      </c>
      <c r="H19" t="s">
        <v>52</v>
      </c>
      <c r="I19" t="s">
        <v>13</v>
      </c>
      <c r="J19" s="11">
        <v>5</v>
      </c>
      <c r="K19" s="5">
        <f>J19/J25</f>
        <v>0.0007631257631257631</v>
      </c>
    </row>
    <row r="20" spans="1:11" ht="12.75">
      <c r="A20" s="1" t="s">
        <v>1</v>
      </c>
      <c r="B20" t="s">
        <v>26</v>
      </c>
      <c r="C20" t="s">
        <v>13</v>
      </c>
      <c r="D20" s="11">
        <v>10</v>
      </c>
      <c r="E20" s="5">
        <f>D20/D40</f>
        <v>0.0011610356437942646</v>
      </c>
      <c r="G20" s="3" t="s">
        <v>1</v>
      </c>
      <c r="H20" t="s">
        <v>21</v>
      </c>
      <c r="I20" t="s">
        <v>13</v>
      </c>
      <c r="J20" s="11">
        <v>5</v>
      </c>
      <c r="K20" s="5">
        <f>J20/J25</f>
        <v>0.0007631257631257631</v>
      </c>
    </row>
    <row r="21" spans="1:11" ht="12.75">
      <c r="A21" s="1" t="s">
        <v>1</v>
      </c>
      <c r="B21" t="s">
        <v>27</v>
      </c>
      <c r="C21" t="s">
        <v>28</v>
      </c>
      <c r="D21" s="11">
        <v>7</v>
      </c>
      <c r="E21" s="5">
        <f>D21/D40</f>
        <v>0.0008127249506559852</v>
      </c>
      <c r="G21" s="3" t="s">
        <v>1</v>
      </c>
      <c r="H21" t="s">
        <v>53</v>
      </c>
      <c r="I21" t="s">
        <v>13</v>
      </c>
      <c r="J21" s="11">
        <v>2</v>
      </c>
      <c r="K21" s="5">
        <f>J21/J25</f>
        <v>0.00030525030525030525</v>
      </c>
    </row>
    <row r="22" spans="1:11" ht="12.75">
      <c r="A22" s="1" t="s">
        <v>1</v>
      </c>
      <c r="B22" t="s">
        <v>29</v>
      </c>
      <c r="C22" t="s">
        <v>13</v>
      </c>
      <c r="D22" s="11">
        <v>6</v>
      </c>
      <c r="E22" s="5">
        <f>D22/D40</f>
        <v>0.0006966213862765587</v>
      </c>
      <c r="G22" s="3" t="s">
        <v>1</v>
      </c>
      <c r="H22" t="s">
        <v>40</v>
      </c>
      <c r="I22" t="s">
        <v>13</v>
      </c>
      <c r="J22" s="11">
        <v>2</v>
      </c>
      <c r="K22" s="5">
        <f>J22/J25</f>
        <v>0.00030525030525030525</v>
      </c>
    </row>
    <row r="23" spans="1:11" ht="12.75">
      <c r="A23" s="1" t="s">
        <v>1</v>
      </c>
      <c r="B23" t="s">
        <v>30</v>
      </c>
      <c r="C23" t="s">
        <v>13</v>
      </c>
      <c r="D23" s="11">
        <v>5</v>
      </c>
      <c r="E23" s="5">
        <f>D23/D40</f>
        <v>0.0005805178218971323</v>
      </c>
      <c r="G23" s="3" t="s">
        <v>1</v>
      </c>
      <c r="H23" t="s">
        <v>54</v>
      </c>
      <c r="I23" t="s">
        <v>13</v>
      </c>
      <c r="J23" s="11">
        <v>2</v>
      </c>
      <c r="K23" s="5">
        <f>J23/J25</f>
        <v>0.00030525030525030525</v>
      </c>
    </row>
    <row r="24" spans="1:11" ht="12.75">
      <c r="A24" s="1" t="s">
        <v>1</v>
      </c>
      <c r="B24" t="s">
        <v>31</v>
      </c>
      <c r="C24" t="s">
        <v>13</v>
      </c>
      <c r="D24" s="11">
        <v>4</v>
      </c>
      <c r="E24" s="5">
        <f>D24/D40</f>
        <v>0.0004644142575177058</v>
      </c>
      <c r="G24" s="3" t="s">
        <v>1</v>
      </c>
      <c r="H24" t="s">
        <v>55</v>
      </c>
      <c r="I24" t="s">
        <v>44</v>
      </c>
      <c r="J24" s="11">
        <v>2</v>
      </c>
      <c r="K24" s="5">
        <f>J24/J25</f>
        <v>0.00030525030525030525</v>
      </c>
    </row>
    <row r="25" spans="1:10" ht="12.75">
      <c r="A25" s="1" t="s">
        <v>1</v>
      </c>
      <c r="B25" t="s">
        <v>32</v>
      </c>
      <c r="C25" t="s">
        <v>24</v>
      </c>
      <c r="D25" s="11">
        <v>3</v>
      </c>
      <c r="E25" s="5">
        <f>D25/D40</f>
        <v>0.00034831069313827936</v>
      </c>
      <c r="G25" s="3"/>
      <c r="H25" s="1" t="s">
        <v>10</v>
      </c>
      <c r="J25" s="2">
        <f>SUM(J8:J24)</f>
        <v>6552</v>
      </c>
    </row>
    <row r="26" spans="1:10" ht="12.75">
      <c r="A26" s="1" t="s">
        <v>1</v>
      </c>
      <c r="B26" t="s">
        <v>33</v>
      </c>
      <c r="C26" t="s">
        <v>24</v>
      </c>
      <c r="D26" s="11">
        <v>3</v>
      </c>
      <c r="E26" s="5">
        <f>D26/D40</f>
        <v>0.00034831069313827936</v>
      </c>
      <c r="G26" s="3"/>
      <c r="H26" s="3"/>
      <c r="I26" s="3"/>
      <c r="J26" s="2"/>
    </row>
    <row r="27" spans="1:10" ht="12.75">
      <c r="A27" s="1" t="s">
        <v>1</v>
      </c>
      <c r="B27" t="s">
        <v>34</v>
      </c>
      <c r="C27" t="s">
        <v>13</v>
      </c>
      <c r="D27" s="11">
        <v>3</v>
      </c>
      <c r="E27" s="5">
        <f>D27/D40</f>
        <v>0.00034831069313827936</v>
      </c>
      <c r="G27" s="3"/>
      <c r="H27" s="3"/>
      <c r="I27" s="3"/>
      <c r="J27" s="2"/>
    </row>
    <row r="28" spans="1:10" ht="12.75">
      <c r="A28" s="1" t="s">
        <v>1</v>
      </c>
      <c r="B28" t="s">
        <v>35</v>
      </c>
      <c r="C28" t="s">
        <v>13</v>
      </c>
      <c r="D28" s="11">
        <v>3</v>
      </c>
      <c r="E28" s="5">
        <f>D28/D40</f>
        <v>0.00034831069313827936</v>
      </c>
      <c r="G28" s="3"/>
      <c r="H28" s="3"/>
      <c r="I28" s="3"/>
      <c r="J28" s="2"/>
    </row>
    <row r="29" spans="1:10" ht="12.75">
      <c r="A29" s="1" t="s">
        <v>1</v>
      </c>
      <c r="B29" t="s">
        <v>36</v>
      </c>
      <c r="C29" t="s">
        <v>13</v>
      </c>
      <c r="D29" s="11">
        <v>3</v>
      </c>
      <c r="E29" s="5">
        <f>D29/D40</f>
        <v>0.00034831069313827936</v>
      </c>
      <c r="G29" s="3"/>
      <c r="H29" s="3"/>
      <c r="I29" s="3"/>
      <c r="J29" s="2"/>
    </row>
    <row r="30" spans="1:10" ht="12.75">
      <c r="A30" s="1" t="s">
        <v>1</v>
      </c>
      <c r="B30" t="s">
        <v>37</v>
      </c>
      <c r="C30" t="s">
        <v>13</v>
      </c>
      <c r="D30" s="11">
        <v>2</v>
      </c>
      <c r="E30" s="5">
        <f>D30/D40</f>
        <v>0.0002322071287588529</v>
      </c>
      <c r="G30" s="3"/>
      <c r="H30" s="3"/>
      <c r="I30" s="3"/>
      <c r="J30" s="2"/>
    </row>
    <row r="31" spans="1:10" ht="12.75">
      <c r="A31" s="1" t="s">
        <v>1</v>
      </c>
      <c r="B31" t="s">
        <v>38</v>
      </c>
      <c r="C31" t="s">
        <v>13</v>
      </c>
      <c r="D31" s="11">
        <v>2</v>
      </c>
      <c r="E31" s="5">
        <f>D31/D40</f>
        <v>0.0002322071287588529</v>
      </c>
      <c r="G31" s="3"/>
      <c r="H31" s="3"/>
      <c r="I31" s="3"/>
      <c r="J31" s="2"/>
    </row>
    <row r="32" spans="1:10" ht="12.75">
      <c r="A32" s="1" t="s">
        <v>1</v>
      </c>
      <c r="B32" t="s">
        <v>39</v>
      </c>
      <c r="C32" t="s">
        <v>13</v>
      </c>
      <c r="D32" s="11">
        <v>2</v>
      </c>
      <c r="E32" s="5">
        <f>D32/D40</f>
        <v>0.0002322071287588529</v>
      </c>
      <c r="G32" s="3"/>
      <c r="H32" s="3"/>
      <c r="I32" s="3"/>
      <c r="J32" s="2"/>
    </row>
    <row r="33" spans="1:10" ht="12.75">
      <c r="A33" s="1" t="s">
        <v>1</v>
      </c>
      <c r="B33" t="s">
        <v>40</v>
      </c>
      <c r="C33" t="s">
        <v>13</v>
      </c>
      <c r="D33" s="11">
        <v>2</v>
      </c>
      <c r="E33" s="5">
        <f>D33/D40</f>
        <v>0.0002322071287588529</v>
      </c>
      <c r="G33" s="3"/>
      <c r="H33" s="3"/>
      <c r="I33" s="3"/>
      <c r="J33" s="2"/>
    </row>
    <row r="34" spans="1:10" ht="12.75">
      <c r="A34" s="1" t="s">
        <v>1</v>
      </c>
      <c r="B34" t="s">
        <v>41</v>
      </c>
      <c r="C34" t="s">
        <v>13</v>
      </c>
      <c r="D34" s="11">
        <v>2</v>
      </c>
      <c r="E34" s="5">
        <f>D34/D40</f>
        <v>0.0002322071287588529</v>
      </c>
      <c r="G34" s="3"/>
      <c r="H34" s="3"/>
      <c r="I34" s="3"/>
      <c r="J34" s="2"/>
    </row>
    <row r="35" spans="1:10" ht="12.75">
      <c r="A35" s="1" t="s">
        <v>1</v>
      </c>
      <c r="B35" t="s">
        <v>42</v>
      </c>
      <c r="C35" t="s">
        <v>13</v>
      </c>
      <c r="D35" s="11">
        <v>2</v>
      </c>
      <c r="E35" s="5">
        <f>D35/D40</f>
        <v>0.0002322071287588529</v>
      </c>
      <c r="G35" s="3"/>
      <c r="H35" s="3"/>
      <c r="I35" s="3"/>
      <c r="J35" s="2"/>
    </row>
    <row r="36" spans="1:10" ht="12.75">
      <c r="A36" s="1" t="s">
        <v>1</v>
      </c>
      <c r="B36" t="s">
        <v>43</v>
      </c>
      <c r="C36" t="s">
        <v>44</v>
      </c>
      <c r="D36" s="11">
        <v>2</v>
      </c>
      <c r="E36" s="5">
        <f>D36/D40</f>
        <v>0.0002322071287588529</v>
      </c>
      <c r="G36" s="3"/>
      <c r="H36" s="3"/>
      <c r="I36" s="3"/>
      <c r="J36" s="2"/>
    </row>
    <row r="37" spans="1:5" ht="12.75">
      <c r="A37" s="1" t="s">
        <v>1</v>
      </c>
      <c r="B37" t="s">
        <v>45</v>
      </c>
      <c r="C37" t="s">
        <v>46</v>
      </c>
      <c r="D37" s="11">
        <v>2</v>
      </c>
      <c r="E37" s="5">
        <f>D37/D40</f>
        <v>0.0002322071287588529</v>
      </c>
    </row>
    <row r="38" spans="1:5" ht="12.75">
      <c r="A38" s="1" t="s">
        <v>1</v>
      </c>
      <c r="B38" t="s">
        <v>47</v>
      </c>
      <c r="C38" t="s">
        <v>48</v>
      </c>
      <c r="D38" s="11">
        <v>1</v>
      </c>
      <c r="E38" s="5">
        <f>D38/D40</f>
        <v>0.00011610356437942645</v>
      </c>
    </row>
    <row r="39" spans="1:5" ht="12.75">
      <c r="A39" s="1" t="s">
        <v>1</v>
      </c>
      <c r="B39" t="s">
        <v>49</v>
      </c>
      <c r="C39" t="s">
        <v>24</v>
      </c>
      <c r="D39" s="11">
        <v>1</v>
      </c>
      <c r="E39" s="5">
        <f>D39/D40</f>
        <v>0.00011610356437942645</v>
      </c>
    </row>
    <row r="40" spans="2:4" ht="12.75">
      <c r="B40" s="1" t="s">
        <v>10</v>
      </c>
      <c r="D40" s="2">
        <f>SUM(D8:D39)</f>
        <v>8613</v>
      </c>
    </row>
    <row r="41" ht="12.75">
      <c r="A41" s="9"/>
    </row>
    <row r="42" ht="12.75">
      <c r="A42" s="9" t="s">
        <v>58</v>
      </c>
    </row>
    <row r="43" ht="12.75">
      <c r="A43" s="10" t="s">
        <v>57</v>
      </c>
    </row>
    <row r="44" ht="12.75">
      <c r="A44" s="9" t="s">
        <v>11</v>
      </c>
    </row>
    <row r="45" ht="12.75">
      <c r="A45" s="27" t="s">
        <v>59</v>
      </c>
    </row>
    <row r="46" ht="12.75">
      <c r="A46" s="9"/>
    </row>
    <row r="47" ht="12.75">
      <c r="A47" s="9"/>
    </row>
  </sheetData>
  <mergeCells count="6">
    <mergeCell ref="H4:I4"/>
    <mergeCell ref="H5:I5"/>
    <mergeCell ref="H6:I6"/>
    <mergeCell ref="B5:C5"/>
    <mergeCell ref="B6:C6"/>
    <mergeCell ref="B4:C4"/>
  </mergeCells>
  <hyperlinks>
    <hyperlink ref="A45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2005-03-07T19:23:34Z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