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3890" windowHeight="8145" activeTab="0"/>
  </bookViews>
  <sheets>
    <sheet name="Race and Hispanic Origin" sheetId="1" r:id="rId1"/>
  </sheets>
  <definedNames>
    <definedName name="_xlnm.Print_Titles" localSheetId="0">'Race and Hispanic Origin'!$1:$10</definedName>
  </definedNames>
  <calcPr fullCalcOnLoad="1"/>
</workbook>
</file>

<file path=xl/sharedStrings.xml><?xml version="1.0" encoding="utf-8"?>
<sst xmlns="http://schemas.openxmlformats.org/spreadsheetml/2006/main" count="143" uniqueCount="128">
  <si>
    <t>Area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</si>
  <si>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</si>
  <si>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</si>
  <si>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</si>
  <si>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</si>
  <si>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</si>
  <si>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</si>
  <si>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</si>
  <si>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</si>
  <si>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</si>
  <si>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</si>
  <si>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</si>
  <si>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</si>
  <si>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</si>
  <si>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</si>
  <si>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</si>
  <si>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</si>
  <si>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</si>
  <si>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</si>
  <si>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</si>
  <si>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</si>
  <si>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</si>
  <si>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</si>
  <si>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</si>
  <si>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</si>
  <si>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</si>
  <si>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</si>
  <si>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</si>
  <si>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</si>
  <si>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</si>
  <si>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</si>
  <si>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</si>
  <si>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</si>
  <si>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</si>
  <si>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</si>
  <si>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</si>
  <si>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</si>
  <si>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</si>
  <si>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</si>
  <si>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</si>
  <si>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</si>
  <si>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</si>
  <si>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</si>
  <si>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</si>
  <si>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</si>
  <si>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</si>
  <si>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</si>
  <si>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</si>
  <si>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</si>
  <si>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</si>
  <si>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</si>
  <si>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</si>
  <si>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</si>
  <si>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</si>
  <si>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</si>
  <si>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</si>
  <si>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</si>
  <si>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</si>
  <si>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</si>
  <si>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</si>
  <si>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</si>
  <si>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</si>
  <si>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</si>
  <si>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</si>
  <si>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</si>
  <si>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</si>
  <si>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</si>
  <si>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</si>
  <si>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</si>
  <si>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</si>
  <si>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</si>
  <si>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</si>
  <si>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</si>
  <si>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</si>
  <si>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</si>
  <si>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</si>
  <si>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</si>
  <si>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</si>
  <si>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</si>
  <si>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</si>
  <si>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</si>
  <si>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</si>
  <si>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</si>
  <si>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</si>
  <si>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</si>
  <si>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</si>
  <si>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</si>
  <si>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</si>
  <si>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</si>
  <si>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</si>
  <si>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</si>
  <si>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</si>
  <si>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</si>
  <si>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</si>
  <si>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</si>
  <si>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</si>
  <si>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</si>
  <si>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</si>
  <si>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</si>
  <si>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</si>
  <si>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</si>
  <si>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</si>
  <si>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White</t>
  </si>
  <si>
    <t>Asian</t>
  </si>
  <si>
    <t>Native Hawaiian/</t>
  </si>
  <si>
    <t>Other Pacific</t>
  </si>
  <si>
    <t>One race alone</t>
  </si>
  <si>
    <t>more races</t>
  </si>
  <si>
    <t>White alone,</t>
  </si>
  <si>
    <t>Black/</t>
  </si>
  <si>
    <t xml:space="preserve"> American Indian/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</si>
  <si>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</si>
  <si>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</si>
  <si>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</si>
  <si>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</si>
  <si>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</si>
  <si>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</si>
  <si>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(of any race)</t>
  </si>
  <si>
    <t>Number</t>
  </si>
  <si>
    <t>Percent</t>
  </si>
  <si>
    <t>estimate</t>
  </si>
  <si>
    <t>July 1,</t>
  </si>
  <si>
    <t>Race and Hispanic or Latino Origin in Iowa's Counties: 2003</t>
  </si>
  <si>
    <t>http://www.iowadatacenter.org</t>
  </si>
  <si>
    <t>http://www.census.gov/popest/counties/</t>
  </si>
  <si>
    <t xml:space="preserve">Note: Due to the complexities associated with the production of detailed characteristics estimates at the state and county levels, </t>
  </si>
  <si>
    <t xml:space="preserve">the values of the estimates at lower levels of geography may not necessarily sum to estimates at higher levels of geography. </t>
  </si>
  <si>
    <t>Source: U.S. Census Bureau, Population Division, (301) 457-2422, Released August 11,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</si>
</sst>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20" applyFont="1" applyAlignment="1">
      <alignment horizontal="left" inden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2" borderId="8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0" bestFit="1" customWidth="1"/>
    <col min="3" max="3" width="10.140625" style="19" bestFit="1" customWidth="1"/>
    <col min="4" max="4" width="8.00390625" style="0" customWidth="1"/>
    <col min="5" max="5" width="8.140625" style="19" customWidth="1"/>
    <col min="6" max="6" width="8.00390625" style="0" customWidth="1"/>
    <col min="7" max="7" width="9.00390625" style="19" customWidth="1"/>
    <col min="8" max="8" width="8.00390625" style="0" customWidth="1"/>
    <col min="9" max="9" width="8.140625" style="19" customWidth="1"/>
    <col min="10" max="10" width="8.00390625" style="0" customWidth="1"/>
    <col min="11" max="11" width="8.140625" style="19" customWidth="1"/>
    <col min="12" max="12" width="8.00390625" style="0" customWidth="1"/>
    <col min="13" max="13" width="8.140625" style="19" customWidth="1"/>
    <col min="14" max="14" width="8.00390625" style="0" customWidth="1"/>
    <col min="15" max="15" width="8.8515625" style="19" customWidth="1"/>
    <col min="16" max="16" width="8.421875" style="0" customWidth="1"/>
    <col min="17" max="17" width="9.140625" style="19" customWidth="1"/>
    <col min="18" max="18" width="8.00390625" style="0" customWidth="1"/>
  </cols>
  <sheetData>
    <row r="1" spans="1:17" s="1" customFormat="1" ht="12.75">
      <c r="A1" s="1" t="s">
        <v>122</v>
      </c>
      <c r="C1" s="25"/>
      <c r="E1" s="25"/>
      <c r="G1" s="25"/>
      <c r="I1" s="25"/>
      <c r="K1" s="25"/>
      <c r="M1" s="25"/>
      <c r="O1" s="25"/>
      <c r="Q1" s="25"/>
    </row>
    <row r="2" ht="12.75">
      <c r="A2" s="1"/>
    </row>
    <row r="3" spans="1:18" s="2" customFormat="1" ht="12.75">
      <c r="A3" s="5"/>
      <c r="B3" s="5"/>
      <c r="C3" s="31" t="s">
        <v>106</v>
      </c>
      <c r="D3" s="32"/>
      <c r="E3" s="33"/>
      <c r="F3" s="32"/>
      <c r="G3" s="33"/>
      <c r="H3" s="32"/>
      <c r="I3" s="33"/>
      <c r="J3" s="32"/>
      <c r="K3" s="34"/>
      <c r="L3" s="35"/>
      <c r="M3" s="26"/>
      <c r="N3" s="6"/>
      <c r="O3" s="26"/>
      <c r="P3" s="6"/>
      <c r="Q3" s="26"/>
      <c r="R3" s="6"/>
    </row>
    <row r="4" spans="1:18" s="2" customFormat="1" ht="12.75">
      <c r="A4" s="7"/>
      <c r="B4" s="8"/>
      <c r="C4" s="26"/>
      <c r="D4" s="6"/>
      <c r="E4" s="30"/>
      <c r="F4" s="6"/>
      <c r="G4" s="30"/>
      <c r="H4" s="6"/>
      <c r="I4" s="30"/>
      <c r="J4" s="6"/>
      <c r="K4" s="36" t="s">
        <v>104</v>
      </c>
      <c r="L4" s="37"/>
      <c r="M4" s="27"/>
      <c r="N4" s="9"/>
      <c r="O4" s="27"/>
      <c r="P4" s="9"/>
      <c r="Q4" s="38" t="s">
        <v>108</v>
      </c>
      <c r="R4" s="37"/>
    </row>
    <row r="5" spans="1:18" s="2" customFormat="1" ht="12.75">
      <c r="A5" s="7"/>
      <c r="B5" s="8" t="s">
        <v>121</v>
      </c>
      <c r="C5" s="27"/>
      <c r="D5" s="9"/>
      <c r="E5" s="36" t="s">
        <v>109</v>
      </c>
      <c r="F5" s="37"/>
      <c r="G5" s="38" t="s">
        <v>110</v>
      </c>
      <c r="H5" s="39"/>
      <c r="I5" s="27"/>
      <c r="J5" s="9"/>
      <c r="K5" s="36" t="s">
        <v>105</v>
      </c>
      <c r="L5" s="37"/>
      <c r="M5" s="38" t="s">
        <v>111</v>
      </c>
      <c r="N5" s="37"/>
      <c r="O5" s="36" t="s">
        <v>112</v>
      </c>
      <c r="P5" s="37"/>
      <c r="Q5" s="38" t="s">
        <v>113</v>
      </c>
      <c r="R5" s="37"/>
    </row>
    <row r="6" spans="1:18" s="2" customFormat="1" ht="12.75">
      <c r="A6" s="7"/>
      <c r="B6" s="8">
        <v>2003</v>
      </c>
      <c r="C6" s="40" t="s">
        <v>102</v>
      </c>
      <c r="D6" s="41"/>
      <c r="E6" s="38" t="s">
        <v>114</v>
      </c>
      <c r="F6" s="37"/>
      <c r="G6" s="38" t="s">
        <v>115</v>
      </c>
      <c r="H6" s="39"/>
      <c r="I6" s="42" t="s">
        <v>103</v>
      </c>
      <c r="J6" s="41"/>
      <c r="K6" s="36" t="s">
        <v>116</v>
      </c>
      <c r="L6" s="37"/>
      <c r="M6" s="42" t="s">
        <v>107</v>
      </c>
      <c r="N6" s="41"/>
      <c r="O6" s="36" t="s">
        <v>117</v>
      </c>
      <c r="P6" s="37"/>
      <c r="Q6" s="42" t="s">
        <v>112</v>
      </c>
      <c r="R6" s="41"/>
    </row>
    <row r="7" spans="1:18" s="2" customFormat="1" ht="12.75">
      <c r="A7" s="10" t="s">
        <v>0</v>
      </c>
      <c r="B7" s="11" t="s">
        <v>120</v>
      </c>
      <c r="C7" s="28" t="s">
        <v>118</v>
      </c>
      <c r="D7" s="12" t="s">
        <v>119</v>
      </c>
      <c r="E7" s="28" t="s">
        <v>118</v>
      </c>
      <c r="F7" s="12" t="s">
        <v>119</v>
      </c>
      <c r="G7" s="28" t="s">
        <v>118</v>
      </c>
      <c r="H7" s="12" t="s">
        <v>119</v>
      </c>
      <c r="I7" s="28" t="s">
        <v>118</v>
      </c>
      <c r="J7" s="12" t="s">
        <v>119</v>
      </c>
      <c r="K7" s="28" t="s">
        <v>118</v>
      </c>
      <c r="L7" s="12" t="s">
        <v>119</v>
      </c>
      <c r="M7" s="28" t="s">
        <v>118</v>
      </c>
      <c r="N7" s="12" t="s">
        <v>119</v>
      </c>
      <c r="O7" s="28" t="s">
        <v>118</v>
      </c>
      <c r="P7" s="12" t="s">
        <v>119</v>
      </c>
      <c r="Q7" s="28" t="s">
        <v>118</v>
      </c>
      <c r="R7" s="12" t="s">
        <v>119</v>
      </c>
    </row>
    <row r="8" ht="12.75">
      <c r="J8" s="4"/>
    </row>
    <row r="9" spans="1:18" s="1" customFormat="1" ht="12.75">
      <c r="A9" s="1" t="s">
        <v>1</v>
      </c>
      <c r="B9" s="19">
        <v>2944062</v>
      </c>
      <c r="C9" s="19">
        <v>2798479</v>
      </c>
      <c r="D9" s="23">
        <f>C9/B9</f>
        <v>0.9505502941174473</v>
      </c>
      <c r="E9" s="19">
        <v>66160</v>
      </c>
      <c r="F9" s="23">
        <f>E9/B9</f>
        <v>0.02247235282409134</v>
      </c>
      <c r="G9" s="19">
        <v>10068</v>
      </c>
      <c r="H9" s="23">
        <f>G9/B9</f>
        <v>0.0034197649370155928</v>
      </c>
      <c r="I9" s="19">
        <v>40712</v>
      </c>
      <c r="J9" s="23">
        <f>I9/B9</f>
        <v>0.01382851312234593</v>
      </c>
      <c r="K9" s="19">
        <v>1219</v>
      </c>
      <c r="L9" s="23">
        <f>K9/B9</f>
        <v>0.00041405378011740243</v>
      </c>
      <c r="M9" s="19">
        <v>25338</v>
      </c>
      <c r="N9" s="24">
        <f>M9/B9</f>
        <v>0.008606476358174521</v>
      </c>
      <c r="O9" s="19">
        <v>98932</v>
      </c>
      <c r="P9" s="23">
        <f>O9/B9</f>
        <v>0.03360391187413852</v>
      </c>
      <c r="Q9" s="19">
        <v>2706335</v>
      </c>
      <c r="R9" s="24">
        <f>Q9/B9</f>
        <v>0.9192520402083924</v>
      </c>
    </row>
    <row r="10" spans="2:17" ht="12.75">
      <c r="B10" s="15"/>
      <c r="C10" s="15"/>
      <c r="D10" s="17"/>
      <c r="E10" s="15"/>
      <c r="F10" s="17"/>
      <c r="G10" s="15"/>
      <c r="H10" s="17"/>
      <c r="I10" s="15"/>
      <c r="J10" s="17"/>
      <c r="K10" s="15"/>
      <c r="L10" s="18"/>
      <c r="M10" s="15"/>
      <c r="O10" s="15"/>
      <c r="P10" s="18"/>
      <c r="Q10" s="15"/>
    </row>
    <row r="11" spans="1:18" ht="12.75">
      <c r="A11" s="14" t="s">
        <v>2</v>
      </c>
      <c r="B11" s="19">
        <f>SUM(C11,E11,G11,I11,K11,M11)</f>
        <v>7976</v>
      </c>
      <c r="C11" s="19">
        <v>7934</v>
      </c>
      <c r="D11" s="16">
        <f aca="true" t="shared" si="0" ref="D11:D74">C11/B11</f>
        <v>0.9947342026078235</v>
      </c>
      <c r="E11" s="19">
        <v>6</v>
      </c>
      <c r="F11" s="16">
        <f aca="true" t="shared" si="1" ref="F11:F74">E11/B11</f>
        <v>0.0007522567703109327</v>
      </c>
      <c r="G11" s="19">
        <v>0</v>
      </c>
      <c r="H11" s="16">
        <f aca="true" t="shared" si="2" ref="H11:H74">G11/B11</f>
        <v>0</v>
      </c>
      <c r="I11" s="19">
        <v>25</v>
      </c>
      <c r="J11" s="16">
        <f aca="true" t="shared" si="3" ref="J11:J42">I11/B11</f>
        <v>0.0031344032096288867</v>
      </c>
      <c r="K11" s="19">
        <v>0</v>
      </c>
      <c r="L11" s="16">
        <f aca="true" t="shared" si="4" ref="L11:L74">K11/B11</f>
        <v>0</v>
      </c>
      <c r="M11" s="19">
        <v>11</v>
      </c>
      <c r="N11" s="13">
        <f aca="true" t="shared" si="5" ref="N11:N42">M11/B11</f>
        <v>0.0013791374122367102</v>
      </c>
      <c r="O11" s="19">
        <v>54</v>
      </c>
      <c r="P11" s="16">
        <f aca="true" t="shared" si="6" ref="P11:P42">O11/B11</f>
        <v>0.006770310932798395</v>
      </c>
      <c r="Q11" s="19">
        <v>7880</v>
      </c>
      <c r="R11" s="13">
        <f aca="true" t="shared" si="7" ref="R11:R42">Q11/B11</f>
        <v>0.9879638916750251</v>
      </c>
    </row>
    <row r="12" spans="1:18" ht="12.75">
      <c r="A12" s="14" t="s">
        <v>3</v>
      </c>
      <c r="B12" s="19">
        <f aca="true" t="shared" si="8" ref="B12:B75">SUM(C12,E12,G12,I12,K12,M12)</f>
        <v>4389</v>
      </c>
      <c r="C12" s="19">
        <v>4353</v>
      </c>
      <c r="D12" s="16">
        <f t="shared" si="0"/>
        <v>0.9917976760082023</v>
      </c>
      <c r="E12" s="19">
        <v>2</v>
      </c>
      <c r="F12" s="16">
        <f t="shared" si="1"/>
        <v>0.000455684666210982</v>
      </c>
      <c r="G12" s="19">
        <v>22</v>
      </c>
      <c r="H12" s="16">
        <f t="shared" si="2"/>
        <v>0.005012531328320802</v>
      </c>
      <c r="I12" s="19">
        <v>11</v>
      </c>
      <c r="J12" s="16">
        <f t="shared" si="3"/>
        <v>0.002506265664160401</v>
      </c>
      <c r="K12" s="19">
        <v>0</v>
      </c>
      <c r="L12" s="16">
        <f t="shared" si="4"/>
        <v>0</v>
      </c>
      <c r="M12" s="19">
        <v>1</v>
      </c>
      <c r="N12" s="13">
        <f t="shared" si="5"/>
        <v>0.000227842333105491</v>
      </c>
      <c r="O12" s="19">
        <v>23</v>
      </c>
      <c r="P12" s="16">
        <f t="shared" si="6"/>
        <v>0.005240373661426293</v>
      </c>
      <c r="Q12" s="19">
        <v>4331</v>
      </c>
      <c r="R12" s="13">
        <f t="shared" si="7"/>
        <v>0.9867851446798815</v>
      </c>
    </row>
    <row r="13" spans="1:18" ht="12.75">
      <c r="A13" s="14" t="s">
        <v>4</v>
      </c>
      <c r="B13" s="19">
        <f t="shared" si="8"/>
        <v>14607</v>
      </c>
      <c r="C13" s="19">
        <v>14451</v>
      </c>
      <c r="D13" s="16">
        <f t="shared" si="0"/>
        <v>0.9893201889505032</v>
      </c>
      <c r="E13" s="19">
        <v>26</v>
      </c>
      <c r="F13" s="16">
        <f t="shared" si="1"/>
        <v>0.0017799685082494695</v>
      </c>
      <c r="G13" s="19">
        <v>34</v>
      </c>
      <c r="H13" s="16">
        <f t="shared" si="2"/>
        <v>0.002327651126172383</v>
      </c>
      <c r="I13" s="19">
        <v>41</v>
      </c>
      <c r="J13" s="16">
        <f t="shared" si="3"/>
        <v>0.0028068734168549326</v>
      </c>
      <c r="K13" s="19">
        <v>0</v>
      </c>
      <c r="L13" s="16">
        <f t="shared" si="4"/>
        <v>0</v>
      </c>
      <c r="M13" s="19">
        <v>55</v>
      </c>
      <c r="N13" s="13">
        <f t="shared" si="5"/>
        <v>0.0037653179982200316</v>
      </c>
      <c r="O13" s="19">
        <v>793</v>
      </c>
      <c r="P13" s="16">
        <f t="shared" si="6"/>
        <v>0.054289039501608814</v>
      </c>
      <c r="Q13" s="19">
        <v>13672</v>
      </c>
      <c r="R13" s="13">
        <f t="shared" si="7"/>
        <v>0.9359895940302595</v>
      </c>
    </row>
    <row r="14" spans="1:18" ht="12.75">
      <c r="A14" s="14" t="s">
        <v>5</v>
      </c>
      <c r="B14" s="19">
        <f t="shared" si="8"/>
        <v>13611</v>
      </c>
      <c r="C14" s="19">
        <v>13405</v>
      </c>
      <c r="D14" s="16">
        <f t="shared" si="0"/>
        <v>0.984865182572919</v>
      </c>
      <c r="E14" s="19">
        <v>61</v>
      </c>
      <c r="F14" s="16">
        <f t="shared" si="1"/>
        <v>0.00448166923811623</v>
      </c>
      <c r="G14" s="19">
        <v>10</v>
      </c>
      <c r="H14" s="16">
        <f t="shared" si="2"/>
        <v>0.0007346998751010213</v>
      </c>
      <c r="I14" s="19">
        <v>51</v>
      </c>
      <c r="J14" s="16">
        <f t="shared" si="3"/>
        <v>0.0037469693630152083</v>
      </c>
      <c r="K14" s="19">
        <v>0</v>
      </c>
      <c r="L14" s="16">
        <f t="shared" si="4"/>
        <v>0</v>
      </c>
      <c r="M14" s="19">
        <v>84</v>
      </c>
      <c r="N14" s="13">
        <f t="shared" si="5"/>
        <v>0.006171478950848578</v>
      </c>
      <c r="O14" s="19">
        <v>136</v>
      </c>
      <c r="P14" s="16">
        <f t="shared" si="6"/>
        <v>0.009991918301373888</v>
      </c>
      <c r="Q14" s="19">
        <v>13274</v>
      </c>
      <c r="R14" s="13">
        <f t="shared" si="7"/>
        <v>0.9752406142090956</v>
      </c>
    </row>
    <row r="15" spans="1:18" ht="12.75">
      <c r="A15" s="14" t="s">
        <v>6</v>
      </c>
      <c r="B15" s="19">
        <f t="shared" si="8"/>
        <v>6489</v>
      </c>
      <c r="C15" s="19">
        <v>6441</v>
      </c>
      <c r="D15" s="16">
        <f t="shared" si="0"/>
        <v>0.9926028663892742</v>
      </c>
      <c r="E15" s="19">
        <v>11</v>
      </c>
      <c r="F15" s="16">
        <f t="shared" si="1"/>
        <v>0.0016951764524580058</v>
      </c>
      <c r="G15" s="19">
        <v>4</v>
      </c>
      <c r="H15" s="16">
        <f t="shared" si="2"/>
        <v>0.0006164278008938204</v>
      </c>
      <c r="I15" s="19">
        <v>13</v>
      </c>
      <c r="J15" s="16">
        <f t="shared" si="3"/>
        <v>0.002003390352904916</v>
      </c>
      <c r="K15" s="19">
        <v>0</v>
      </c>
      <c r="L15" s="16">
        <f t="shared" si="4"/>
        <v>0</v>
      </c>
      <c r="M15" s="19">
        <v>20</v>
      </c>
      <c r="N15" s="13">
        <f t="shared" si="5"/>
        <v>0.0030821390044691015</v>
      </c>
      <c r="O15" s="19">
        <v>32</v>
      </c>
      <c r="P15" s="16">
        <f t="shared" si="6"/>
        <v>0.004931422407150563</v>
      </c>
      <c r="Q15" s="19">
        <v>6410</v>
      </c>
      <c r="R15" s="13">
        <f t="shared" si="7"/>
        <v>0.987825550932347</v>
      </c>
    </row>
    <row r="16" spans="1:18" ht="12.75">
      <c r="A16" s="14" t="s">
        <v>7</v>
      </c>
      <c r="B16" s="19">
        <f t="shared" si="8"/>
        <v>26285</v>
      </c>
      <c r="C16" s="19">
        <v>25987</v>
      </c>
      <c r="D16" s="16">
        <f t="shared" si="0"/>
        <v>0.9886627354004185</v>
      </c>
      <c r="E16" s="19">
        <v>64</v>
      </c>
      <c r="F16" s="16">
        <f t="shared" si="1"/>
        <v>0.0024348487730644856</v>
      </c>
      <c r="G16" s="19">
        <v>40</v>
      </c>
      <c r="H16" s="16">
        <f t="shared" si="2"/>
        <v>0.0015217804831653035</v>
      </c>
      <c r="I16" s="19">
        <v>57</v>
      </c>
      <c r="J16" s="16">
        <f t="shared" si="3"/>
        <v>0.0021685371885105573</v>
      </c>
      <c r="K16" s="19">
        <v>1</v>
      </c>
      <c r="L16" s="16">
        <f t="shared" si="4"/>
        <v>3.804451207913259E-05</v>
      </c>
      <c r="M16" s="19">
        <v>136</v>
      </c>
      <c r="N16" s="13">
        <f t="shared" si="5"/>
        <v>0.005174053642762032</v>
      </c>
      <c r="O16" s="19">
        <v>168</v>
      </c>
      <c r="P16" s="16">
        <f t="shared" si="6"/>
        <v>0.006391478029294274</v>
      </c>
      <c r="Q16" s="19">
        <v>25825</v>
      </c>
      <c r="R16" s="13">
        <f t="shared" si="7"/>
        <v>0.982499524443599</v>
      </c>
    </row>
    <row r="17" spans="1:18" ht="12.75">
      <c r="A17" s="14" t="s">
        <v>8</v>
      </c>
      <c r="B17" s="19">
        <f t="shared" si="8"/>
        <v>125936</v>
      </c>
      <c r="C17" s="19">
        <v>112823</v>
      </c>
      <c r="D17" s="16">
        <f t="shared" si="0"/>
        <v>0.8958756828865455</v>
      </c>
      <c r="E17" s="19">
        <v>10055</v>
      </c>
      <c r="F17" s="16">
        <f t="shared" si="1"/>
        <v>0.07984214204040148</v>
      </c>
      <c r="G17" s="19">
        <v>226</v>
      </c>
      <c r="H17" s="16">
        <f t="shared" si="2"/>
        <v>0.0017945623173675517</v>
      </c>
      <c r="I17" s="19">
        <v>1334</v>
      </c>
      <c r="J17" s="16">
        <f t="shared" si="3"/>
        <v>0.01059268199720493</v>
      </c>
      <c r="K17" s="19">
        <v>72</v>
      </c>
      <c r="L17" s="16">
        <f t="shared" si="4"/>
        <v>0.0005717189683648838</v>
      </c>
      <c r="M17" s="19">
        <v>1426</v>
      </c>
      <c r="N17" s="13">
        <f t="shared" si="5"/>
        <v>0.011323211790115615</v>
      </c>
      <c r="O17" s="19">
        <v>2778</v>
      </c>
      <c r="P17" s="16">
        <f t="shared" si="6"/>
        <v>0.022058823529411766</v>
      </c>
      <c r="Q17" s="19">
        <v>110225</v>
      </c>
      <c r="R17" s="13">
        <f t="shared" si="7"/>
        <v>0.875246156778046</v>
      </c>
    </row>
    <row r="18" spans="1:18" ht="12.75">
      <c r="A18" s="14" t="s">
        <v>9</v>
      </c>
      <c r="B18" s="19">
        <f t="shared" si="8"/>
        <v>26250</v>
      </c>
      <c r="C18" s="19">
        <v>25924</v>
      </c>
      <c r="D18" s="16">
        <f t="shared" si="0"/>
        <v>0.9875809523809523</v>
      </c>
      <c r="E18" s="19">
        <v>145</v>
      </c>
      <c r="F18" s="16">
        <f t="shared" si="1"/>
        <v>0.005523809523809524</v>
      </c>
      <c r="G18" s="19">
        <v>56</v>
      </c>
      <c r="H18" s="16">
        <f t="shared" si="2"/>
        <v>0.0021333333333333334</v>
      </c>
      <c r="I18" s="19">
        <v>70</v>
      </c>
      <c r="J18" s="16">
        <f t="shared" si="3"/>
        <v>0.0026666666666666666</v>
      </c>
      <c r="K18" s="19">
        <v>0</v>
      </c>
      <c r="L18" s="16">
        <f t="shared" si="4"/>
        <v>0</v>
      </c>
      <c r="M18" s="19">
        <v>55</v>
      </c>
      <c r="N18" s="13">
        <f t="shared" si="5"/>
        <v>0.0020952380952380953</v>
      </c>
      <c r="O18" s="19">
        <v>219</v>
      </c>
      <c r="P18" s="16">
        <f t="shared" si="6"/>
        <v>0.008342857142857143</v>
      </c>
      <c r="Q18" s="19">
        <v>25738</v>
      </c>
      <c r="R18" s="13">
        <f t="shared" si="7"/>
        <v>0.9804952380952381</v>
      </c>
    </row>
    <row r="19" spans="1:18" ht="12.75">
      <c r="A19" s="14" t="s">
        <v>10</v>
      </c>
      <c r="B19" s="19">
        <f t="shared" si="8"/>
        <v>23430</v>
      </c>
      <c r="C19" s="19">
        <v>23051</v>
      </c>
      <c r="D19" s="16">
        <f t="shared" si="0"/>
        <v>0.9838241570635937</v>
      </c>
      <c r="E19" s="19">
        <v>125</v>
      </c>
      <c r="F19" s="16">
        <f t="shared" si="1"/>
        <v>0.005335040546308152</v>
      </c>
      <c r="G19" s="19">
        <v>15</v>
      </c>
      <c r="H19" s="16">
        <f t="shared" si="2"/>
        <v>0.0006402048655569782</v>
      </c>
      <c r="I19" s="19">
        <v>138</v>
      </c>
      <c r="J19" s="16">
        <f t="shared" si="3"/>
        <v>0.0058898847631242</v>
      </c>
      <c r="K19" s="19">
        <v>2</v>
      </c>
      <c r="L19" s="16">
        <f t="shared" si="4"/>
        <v>8.536064874093044E-05</v>
      </c>
      <c r="M19" s="19">
        <v>99</v>
      </c>
      <c r="N19" s="13">
        <f t="shared" si="5"/>
        <v>0.004225352112676056</v>
      </c>
      <c r="O19" s="19">
        <v>131</v>
      </c>
      <c r="P19" s="16">
        <f t="shared" si="6"/>
        <v>0.0055911224925309436</v>
      </c>
      <c r="Q19" s="19">
        <v>22928</v>
      </c>
      <c r="R19" s="13">
        <f t="shared" si="7"/>
        <v>0.9785744771660264</v>
      </c>
    </row>
    <row r="20" spans="1:18" ht="12.75">
      <c r="A20" s="14" t="s">
        <v>11</v>
      </c>
      <c r="B20" s="19">
        <f t="shared" si="8"/>
        <v>20887</v>
      </c>
      <c r="C20" s="19">
        <v>20611</v>
      </c>
      <c r="D20" s="16">
        <f t="shared" si="0"/>
        <v>0.9867860391631158</v>
      </c>
      <c r="E20" s="19">
        <v>62</v>
      </c>
      <c r="F20" s="16">
        <f t="shared" si="1"/>
        <v>0.0029683535213290563</v>
      </c>
      <c r="G20" s="19">
        <v>49</v>
      </c>
      <c r="H20" s="16">
        <f t="shared" si="2"/>
        <v>0.0023459568152439316</v>
      </c>
      <c r="I20" s="19">
        <v>85</v>
      </c>
      <c r="J20" s="16">
        <f t="shared" si="3"/>
        <v>0.004069516924402739</v>
      </c>
      <c r="K20" s="19">
        <v>0</v>
      </c>
      <c r="L20" s="16">
        <f t="shared" si="4"/>
        <v>0</v>
      </c>
      <c r="M20" s="19">
        <v>80</v>
      </c>
      <c r="N20" s="13">
        <f t="shared" si="5"/>
        <v>0.0038301335759084597</v>
      </c>
      <c r="O20" s="19">
        <v>137</v>
      </c>
      <c r="P20" s="16">
        <f t="shared" si="6"/>
        <v>0.006559103748743238</v>
      </c>
      <c r="Q20" s="19">
        <v>20479</v>
      </c>
      <c r="R20" s="13">
        <f t="shared" si="7"/>
        <v>0.9804663187628668</v>
      </c>
    </row>
    <row r="21" spans="1:18" ht="12.75">
      <c r="A21" s="14" t="s">
        <v>12</v>
      </c>
      <c r="B21" s="19">
        <f t="shared" si="8"/>
        <v>20256</v>
      </c>
      <c r="C21" s="19">
        <v>19128</v>
      </c>
      <c r="D21" s="16">
        <f t="shared" si="0"/>
        <v>0.9443127962085308</v>
      </c>
      <c r="E21" s="19">
        <v>143</v>
      </c>
      <c r="F21" s="16">
        <f t="shared" si="1"/>
        <v>0.007059636650868878</v>
      </c>
      <c r="G21" s="19">
        <v>43</v>
      </c>
      <c r="H21" s="16">
        <f t="shared" si="2"/>
        <v>0.002122827804107425</v>
      </c>
      <c r="I21" s="19">
        <v>853</v>
      </c>
      <c r="J21" s="16">
        <f t="shared" si="3"/>
        <v>0.042110979462875196</v>
      </c>
      <c r="K21" s="19">
        <v>0</v>
      </c>
      <c r="L21" s="16">
        <f t="shared" si="4"/>
        <v>0</v>
      </c>
      <c r="M21" s="19">
        <v>89</v>
      </c>
      <c r="N21" s="13">
        <f t="shared" si="5"/>
        <v>0.0043937598736176935</v>
      </c>
      <c r="O21" s="19">
        <v>3452</v>
      </c>
      <c r="P21" s="16">
        <f t="shared" si="6"/>
        <v>0.17041864139020538</v>
      </c>
      <c r="Q21" s="19">
        <v>15809</v>
      </c>
      <c r="R21" s="13">
        <f t="shared" si="7"/>
        <v>0.7804601105845181</v>
      </c>
    </row>
    <row r="22" spans="1:18" ht="12.75">
      <c r="A22" s="14" t="s">
        <v>13</v>
      </c>
      <c r="B22" s="19">
        <f t="shared" si="8"/>
        <v>15051</v>
      </c>
      <c r="C22" s="19">
        <v>14944</v>
      </c>
      <c r="D22" s="16">
        <f t="shared" si="0"/>
        <v>0.9928908378180852</v>
      </c>
      <c r="E22" s="19">
        <v>15</v>
      </c>
      <c r="F22" s="16">
        <f t="shared" si="1"/>
        <v>0.000996611520829181</v>
      </c>
      <c r="G22" s="19">
        <v>0</v>
      </c>
      <c r="H22" s="16">
        <f t="shared" si="2"/>
        <v>0</v>
      </c>
      <c r="I22" s="19">
        <v>33</v>
      </c>
      <c r="J22" s="16">
        <f t="shared" si="3"/>
        <v>0.0021925453458241976</v>
      </c>
      <c r="K22" s="19">
        <v>0</v>
      </c>
      <c r="L22" s="16">
        <f t="shared" si="4"/>
        <v>0</v>
      </c>
      <c r="M22" s="19">
        <v>59</v>
      </c>
      <c r="N22" s="13">
        <f t="shared" si="5"/>
        <v>0.003920005315261444</v>
      </c>
      <c r="O22" s="19">
        <v>94</v>
      </c>
      <c r="P22" s="16">
        <f t="shared" si="6"/>
        <v>0.0062454321971962</v>
      </c>
      <c r="Q22" s="19">
        <v>14850</v>
      </c>
      <c r="R22" s="13">
        <f t="shared" si="7"/>
        <v>0.986645405620889</v>
      </c>
    </row>
    <row r="23" spans="1:18" ht="12.75">
      <c r="A23" s="14" t="s">
        <v>14</v>
      </c>
      <c r="B23" s="19">
        <f t="shared" si="8"/>
        <v>10689</v>
      </c>
      <c r="C23" s="19">
        <v>10525</v>
      </c>
      <c r="D23" s="16">
        <f t="shared" si="0"/>
        <v>0.9846571241463187</v>
      </c>
      <c r="E23" s="19">
        <v>102</v>
      </c>
      <c r="F23" s="16">
        <f t="shared" si="1"/>
        <v>0.009542520348021331</v>
      </c>
      <c r="G23" s="19">
        <v>21</v>
      </c>
      <c r="H23" s="16">
        <f t="shared" si="2"/>
        <v>0.0019646365422396855</v>
      </c>
      <c r="I23" s="19">
        <v>25</v>
      </c>
      <c r="J23" s="16">
        <f t="shared" si="3"/>
        <v>0.0023388530264758164</v>
      </c>
      <c r="K23" s="19">
        <v>0</v>
      </c>
      <c r="L23" s="16">
        <f t="shared" si="4"/>
        <v>0</v>
      </c>
      <c r="M23" s="19">
        <v>16</v>
      </c>
      <c r="N23" s="13">
        <f t="shared" si="5"/>
        <v>0.0014968659369445224</v>
      </c>
      <c r="O23" s="19">
        <v>103</v>
      </c>
      <c r="P23" s="16">
        <f t="shared" si="6"/>
        <v>0.009636074469080363</v>
      </c>
      <c r="Q23" s="19">
        <v>10426</v>
      </c>
      <c r="R23" s="13">
        <f t="shared" si="7"/>
        <v>0.9753952661614744</v>
      </c>
    </row>
    <row r="24" spans="1:18" ht="12.75">
      <c r="A24" s="14" t="s">
        <v>15</v>
      </c>
      <c r="B24" s="19">
        <f t="shared" si="8"/>
        <v>21042</v>
      </c>
      <c r="C24" s="19">
        <v>20829</v>
      </c>
      <c r="D24" s="16">
        <f t="shared" si="0"/>
        <v>0.9898773880809809</v>
      </c>
      <c r="E24" s="19">
        <v>64</v>
      </c>
      <c r="F24" s="16">
        <f t="shared" si="1"/>
        <v>0.003041535975667712</v>
      </c>
      <c r="G24" s="19">
        <v>23</v>
      </c>
      <c r="H24" s="16">
        <f t="shared" si="2"/>
        <v>0.0010930519912555842</v>
      </c>
      <c r="I24" s="19">
        <v>86</v>
      </c>
      <c r="J24" s="16">
        <f t="shared" si="3"/>
        <v>0.004087063967303488</v>
      </c>
      <c r="K24" s="19">
        <v>0</v>
      </c>
      <c r="L24" s="16">
        <f t="shared" si="4"/>
        <v>0</v>
      </c>
      <c r="M24" s="19">
        <v>40</v>
      </c>
      <c r="N24" s="13">
        <f t="shared" si="5"/>
        <v>0.0019009599847923202</v>
      </c>
      <c r="O24" s="19">
        <v>190</v>
      </c>
      <c r="P24" s="16">
        <f t="shared" si="6"/>
        <v>0.00902955992776352</v>
      </c>
      <c r="Q24" s="19">
        <v>20648</v>
      </c>
      <c r="R24" s="13">
        <f t="shared" si="7"/>
        <v>0.9812755441497957</v>
      </c>
    </row>
    <row r="25" spans="1:18" ht="12.75">
      <c r="A25" s="14" t="s">
        <v>16</v>
      </c>
      <c r="B25" s="19">
        <f t="shared" si="8"/>
        <v>14358</v>
      </c>
      <c r="C25" s="19">
        <v>14239</v>
      </c>
      <c r="D25" s="16">
        <f t="shared" si="0"/>
        <v>0.9917119375957655</v>
      </c>
      <c r="E25" s="19">
        <v>32</v>
      </c>
      <c r="F25" s="16">
        <f t="shared" si="1"/>
        <v>0.0022287226633235825</v>
      </c>
      <c r="G25" s="19">
        <v>19</v>
      </c>
      <c r="H25" s="16">
        <f t="shared" si="2"/>
        <v>0.0013233040813483772</v>
      </c>
      <c r="I25" s="19">
        <v>28</v>
      </c>
      <c r="J25" s="16">
        <f t="shared" si="3"/>
        <v>0.001950132330408135</v>
      </c>
      <c r="K25" s="19">
        <v>5</v>
      </c>
      <c r="L25" s="16">
        <f t="shared" si="4"/>
        <v>0.00034823791614430977</v>
      </c>
      <c r="M25" s="19">
        <v>35</v>
      </c>
      <c r="N25" s="13">
        <f t="shared" si="5"/>
        <v>0.0024376654130101685</v>
      </c>
      <c r="O25" s="19">
        <v>112</v>
      </c>
      <c r="P25" s="16">
        <f t="shared" si="6"/>
        <v>0.00780052932163254</v>
      </c>
      <c r="Q25" s="19">
        <v>14127</v>
      </c>
      <c r="R25" s="13">
        <f t="shared" si="7"/>
        <v>0.9839114082741329</v>
      </c>
    </row>
    <row r="26" spans="1:18" ht="12.75">
      <c r="A26" s="14" t="s">
        <v>17</v>
      </c>
      <c r="B26" s="19">
        <f t="shared" si="8"/>
        <v>18254</v>
      </c>
      <c r="C26" s="19">
        <v>18034</v>
      </c>
      <c r="D26" s="16">
        <f t="shared" si="0"/>
        <v>0.9879478470472225</v>
      </c>
      <c r="E26" s="19">
        <v>40</v>
      </c>
      <c r="F26" s="16">
        <f t="shared" si="1"/>
        <v>0.0021913005368686313</v>
      </c>
      <c r="G26" s="19">
        <v>36</v>
      </c>
      <c r="H26" s="16">
        <f t="shared" si="2"/>
        <v>0.0019721704831817686</v>
      </c>
      <c r="I26" s="19">
        <v>67</v>
      </c>
      <c r="J26" s="16">
        <f t="shared" si="3"/>
        <v>0.003670428399254958</v>
      </c>
      <c r="K26" s="19">
        <v>1</v>
      </c>
      <c r="L26" s="16">
        <f t="shared" si="4"/>
        <v>5.478251342171579E-05</v>
      </c>
      <c r="M26" s="19">
        <v>76</v>
      </c>
      <c r="N26" s="13">
        <f t="shared" si="5"/>
        <v>0.0041634710200504</v>
      </c>
      <c r="O26" s="19">
        <v>203</v>
      </c>
      <c r="P26" s="16">
        <f t="shared" si="6"/>
        <v>0.011120850224608306</v>
      </c>
      <c r="Q26" s="19">
        <v>17840</v>
      </c>
      <c r="R26" s="13">
        <f t="shared" si="7"/>
        <v>0.9773200394434096</v>
      </c>
    </row>
    <row r="27" spans="1:18" ht="12.75">
      <c r="A27" s="14" t="s">
        <v>18</v>
      </c>
      <c r="B27" s="19">
        <f t="shared" si="8"/>
        <v>45285</v>
      </c>
      <c r="C27" s="19">
        <v>44022</v>
      </c>
      <c r="D27" s="16">
        <f t="shared" si="0"/>
        <v>0.9721099701888042</v>
      </c>
      <c r="E27" s="19">
        <v>416</v>
      </c>
      <c r="F27" s="16">
        <f t="shared" si="1"/>
        <v>0.009186264767583085</v>
      </c>
      <c r="G27" s="19">
        <v>99</v>
      </c>
      <c r="H27" s="16">
        <f t="shared" si="2"/>
        <v>0.002186154355746936</v>
      </c>
      <c r="I27" s="19">
        <v>357</v>
      </c>
      <c r="J27" s="16">
        <f t="shared" si="3"/>
        <v>0.00788340510102683</v>
      </c>
      <c r="K27" s="19">
        <v>4</v>
      </c>
      <c r="L27" s="16">
        <f t="shared" si="4"/>
        <v>8.832946891906813E-05</v>
      </c>
      <c r="M27" s="19">
        <v>387</v>
      </c>
      <c r="N27" s="13">
        <f t="shared" si="5"/>
        <v>0.008545876117919841</v>
      </c>
      <c r="O27" s="19">
        <v>1240</v>
      </c>
      <c r="P27" s="16">
        <f t="shared" si="6"/>
        <v>0.027382135364911117</v>
      </c>
      <c r="Q27" s="19">
        <v>42828</v>
      </c>
      <c r="R27" s="13">
        <f t="shared" si="7"/>
        <v>0.9457436237164624</v>
      </c>
    </row>
    <row r="28" spans="1:18" ht="12.75">
      <c r="A28" s="14" t="s">
        <v>19</v>
      </c>
      <c r="B28" s="19">
        <f t="shared" si="8"/>
        <v>12538</v>
      </c>
      <c r="C28" s="19">
        <v>12385</v>
      </c>
      <c r="D28" s="16">
        <f t="shared" si="0"/>
        <v>0.98779709682565</v>
      </c>
      <c r="E28" s="19">
        <v>45</v>
      </c>
      <c r="F28" s="16">
        <f t="shared" si="1"/>
        <v>0.0035890891689264637</v>
      </c>
      <c r="G28" s="19">
        <v>24</v>
      </c>
      <c r="H28" s="16">
        <f t="shared" si="2"/>
        <v>0.001914180890094114</v>
      </c>
      <c r="I28" s="19">
        <v>66</v>
      </c>
      <c r="J28" s="16">
        <f t="shared" si="3"/>
        <v>0.005263997447758813</v>
      </c>
      <c r="K28" s="19">
        <v>0</v>
      </c>
      <c r="L28" s="16">
        <f t="shared" si="4"/>
        <v>0</v>
      </c>
      <c r="M28" s="19">
        <v>18</v>
      </c>
      <c r="N28" s="13">
        <f t="shared" si="5"/>
        <v>0.0014356356675705854</v>
      </c>
      <c r="O28" s="19">
        <v>208</v>
      </c>
      <c r="P28" s="16">
        <f t="shared" si="6"/>
        <v>0.016589567714148986</v>
      </c>
      <c r="Q28" s="19">
        <v>12179</v>
      </c>
      <c r="R28" s="13">
        <f t="shared" si="7"/>
        <v>0.9713670441856755</v>
      </c>
    </row>
    <row r="29" spans="1:18" ht="12.75">
      <c r="A29" s="14" t="s">
        <v>20</v>
      </c>
      <c r="B29" s="19">
        <f t="shared" si="8"/>
        <v>12698</v>
      </c>
      <c r="C29" s="19">
        <v>12586</v>
      </c>
      <c r="D29" s="16">
        <f t="shared" si="0"/>
        <v>0.9911797133406836</v>
      </c>
      <c r="E29" s="19">
        <v>8</v>
      </c>
      <c r="F29" s="16">
        <f t="shared" si="1"/>
        <v>0.0006300204756654591</v>
      </c>
      <c r="G29" s="19">
        <v>0</v>
      </c>
      <c r="H29" s="16">
        <f t="shared" si="2"/>
        <v>0</v>
      </c>
      <c r="I29" s="19">
        <v>45</v>
      </c>
      <c r="J29" s="16">
        <f t="shared" si="3"/>
        <v>0.0035438651756182077</v>
      </c>
      <c r="K29" s="19">
        <v>0</v>
      </c>
      <c r="L29" s="16">
        <f t="shared" si="4"/>
        <v>0</v>
      </c>
      <c r="M29" s="19">
        <v>59</v>
      </c>
      <c r="N29" s="13">
        <f t="shared" si="5"/>
        <v>0.004646401008032761</v>
      </c>
      <c r="O29" s="19">
        <v>105</v>
      </c>
      <c r="P29" s="16">
        <f t="shared" si="6"/>
        <v>0.008269018743109152</v>
      </c>
      <c r="Q29" s="19">
        <v>12483</v>
      </c>
      <c r="R29" s="13">
        <f t="shared" si="7"/>
        <v>0.9830681997164907</v>
      </c>
    </row>
    <row r="30" spans="1:18" ht="12.75">
      <c r="A30" s="14" t="s">
        <v>21</v>
      </c>
      <c r="B30" s="19">
        <f t="shared" si="8"/>
        <v>9215</v>
      </c>
      <c r="C30" s="19">
        <v>9085</v>
      </c>
      <c r="D30" s="16">
        <f t="shared" si="0"/>
        <v>0.9858925664677157</v>
      </c>
      <c r="E30" s="19">
        <v>12</v>
      </c>
      <c r="F30" s="16">
        <f t="shared" si="1"/>
        <v>0.0013022246337493217</v>
      </c>
      <c r="G30" s="19">
        <v>38</v>
      </c>
      <c r="H30" s="16">
        <f t="shared" si="2"/>
        <v>0.004123711340206186</v>
      </c>
      <c r="I30" s="19">
        <v>49</v>
      </c>
      <c r="J30" s="16">
        <f t="shared" si="3"/>
        <v>0.005317417254476397</v>
      </c>
      <c r="K30" s="19">
        <v>2</v>
      </c>
      <c r="L30" s="16">
        <f t="shared" si="4"/>
        <v>0.0002170374389582203</v>
      </c>
      <c r="M30" s="19">
        <v>29</v>
      </c>
      <c r="N30" s="13">
        <f t="shared" si="5"/>
        <v>0.003147042864894194</v>
      </c>
      <c r="O30" s="19">
        <v>535</v>
      </c>
      <c r="P30" s="16">
        <f t="shared" si="6"/>
        <v>0.05805751492132393</v>
      </c>
      <c r="Q30" s="19">
        <v>8554</v>
      </c>
      <c r="R30" s="13">
        <f t="shared" si="7"/>
        <v>0.9282691264243081</v>
      </c>
    </row>
    <row r="31" spans="1:18" ht="12.75">
      <c r="A31" s="14" t="s">
        <v>22</v>
      </c>
      <c r="B31" s="19">
        <f t="shared" si="8"/>
        <v>16977</v>
      </c>
      <c r="C31" s="19">
        <v>16731</v>
      </c>
      <c r="D31" s="16">
        <f t="shared" si="0"/>
        <v>0.985509807386464</v>
      </c>
      <c r="E31" s="19">
        <v>31</v>
      </c>
      <c r="F31" s="16">
        <f t="shared" si="1"/>
        <v>0.001825999882193556</v>
      </c>
      <c r="G31" s="19">
        <v>11</v>
      </c>
      <c r="H31" s="16">
        <f t="shared" si="2"/>
        <v>0.0006479354420686811</v>
      </c>
      <c r="I31" s="19">
        <v>150</v>
      </c>
      <c r="J31" s="16">
        <f t="shared" si="3"/>
        <v>0.008835483300936562</v>
      </c>
      <c r="K31" s="19">
        <v>0</v>
      </c>
      <c r="L31" s="16">
        <f t="shared" si="4"/>
        <v>0</v>
      </c>
      <c r="M31" s="19">
        <v>54</v>
      </c>
      <c r="N31" s="13">
        <f t="shared" si="5"/>
        <v>0.003180773988337162</v>
      </c>
      <c r="O31" s="19">
        <v>293</v>
      </c>
      <c r="P31" s="16">
        <f t="shared" si="6"/>
        <v>0.017258644047829418</v>
      </c>
      <c r="Q31" s="19">
        <v>16439</v>
      </c>
      <c r="R31" s="13">
        <f t="shared" si="7"/>
        <v>0.9683100665606409</v>
      </c>
    </row>
    <row r="32" spans="1:18" ht="12.75">
      <c r="A32" s="14" t="s">
        <v>23</v>
      </c>
      <c r="B32" s="19">
        <f t="shared" si="8"/>
        <v>18337</v>
      </c>
      <c r="C32" s="19">
        <v>18180</v>
      </c>
      <c r="D32" s="16">
        <f t="shared" si="0"/>
        <v>0.9914380760211594</v>
      </c>
      <c r="E32" s="19">
        <v>25</v>
      </c>
      <c r="F32" s="16">
        <f t="shared" si="1"/>
        <v>0.001363363690898184</v>
      </c>
      <c r="G32" s="19">
        <v>55</v>
      </c>
      <c r="H32" s="16">
        <f t="shared" si="2"/>
        <v>0.002999400119976005</v>
      </c>
      <c r="I32" s="19">
        <v>30</v>
      </c>
      <c r="J32" s="16">
        <f t="shared" si="3"/>
        <v>0.0016360364290778208</v>
      </c>
      <c r="K32" s="19">
        <v>0</v>
      </c>
      <c r="L32" s="16">
        <f t="shared" si="4"/>
        <v>0</v>
      </c>
      <c r="M32" s="19">
        <v>47</v>
      </c>
      <c r="N32" s="13">
        <f t="shared" si="5"/>
        <v>0.002563123738888586</v>
      </c>
      <c r="O32" s="19">
        <v>154</v>
      </c>
      <c r="P32" s="16">
        <f t="shared" si="6"/>
        <v>0.008398320335932814</v>
      </c>
      <c r="Q32" s="19">
        <v>18041</v>
      </c>
      <c r="R32" s="13">
        <f t="shared" si="7"/>
        <v>0.9838577738997655</v>
      </c>
    </row>
    <row r="33" spans="1:18" ht="12.75">
      <c r="A33" s="14" t="s">
        <v>24</v>
      </c>
      <c r="B33" s="19">
        <f t="shared" si="8"/>
        <v>49790</v>
      </c>
      <c r="C33" s="19">
        <v>47825</v>
      </c>
      <c r="D33" s="16">
        <f t="shared" si="0"/>
        <v>0.960534243824061</v>
      </c>
      <c r="E33" s="19">
        <v>1013</v>
      </c>
      <c r="F33" s="16">
        <f t="shared" si="1"/>
        <v>0.020345450893753766</v>
      </c>
      <c r="G33" s="19">
        <v>149</v>
      </c>
      <c r="H33" s="16">
        <f t="shared" si="2"/>
        <v>0.0029925687889134365</v>
      </c>
      <c r="I33" s="19">
        <v>304</v>
      </c>
      <c r="J33" s="16">
        <f t="shared" si="3"/>
        <v>0.0061056437035549305</v>
      </c>
      <c r="K33" s="19">
        <v>2</v>
      </c>
      <c r="L33" s="16">
        <f t="shared" si="4"/>
        <v>4.016870857601928E-05</v>
      </c>
      <c r="M33" s="19">
        <v>497</v>
      </c>
      <c r="N33" s="13">
        <f t="shared" si="5"/>
        <v>0.009981924081140792</v>
      </c>
      <c r="O33" s="19">
        <v>731</v>
      </c>
      <c r="P33" s="16">
        <f t="shared" si="6"/>
        <v>0.014681662984535047</v>
      </c>
      <c r="Q33" s="19">
        <v>47158</v>
      </c>
      <c r="R33" s="13">
        <f t="shared" si="7"/>
        <v>0.9471379795139586</v>
      </c>
    </row>
    <row r="34" spans="1:18" ht="12.75">
      <c r="A34" s="14" t="s">
        <v>25</v>
      </c>
      <c r="B34" s="19">
        <f t="shared" si="8"/>
        <v>16897</v>
      </c>
      <c r="C34" s="19">
        <v>16550</v>
      </c>
      <c r="D34" s="16">
        <f t="shared" si="0"/>
        <v>0.9794638101438126</v>
      </c>
      <c r="E34" s="19">
        <v>155</v>
      </c>
      <c r="F34" s="16">
        <f t="shared" si="1"/>
        <v>0.009173226016452625</v>
      </c>
      <c r="G34" s="19">
        <v>76</v>
      </c>
      <c r="H34" s="16">
        <f t="shared" si="2"/>
        <v>0.004497839853228384</v>
      </c>
      <c r="I34" s="19">
        <v>92</v>
      </c>
      <c r="J34" s="16">
        <f t="shared" si="3"/>
        <v>0.005444753506539623</v>
      </c>
      <c r="K34" s="19">
        <v>0</v>
      </c>
      <c r="L34" s="16">
        <f t="shared" si="4"/>
        <v>0</v>
      </c>
      <c r="M34" s="19">
        <v>24</v>
      </c>
      <c r="N34" s="13">
        <f t="shared" si="5"/>
        <v>0.001420370479966858</v>
      </c>
      <c r="O34" s="19">
        <v>2211</v>
      </c>
      <c r="P34" s="16">
        <f t="shared" si="6"/>
        <v>0.13085163046694678</v>
      </c>
      <c r="Q34" s="19">
        <v>14403</v>
      </c>
      <c r="R34" s="13">
        <f t="shared" si="7"/>
        <v>0.8523998342901107</v>
      </c>
    </row>
    <row r="35" spans="1:18" ht="12.75">
      <c r="A35" s="14" t="s">
        <v>26</v>
      </c>
      <c r="B35" s="19">
        <f t="shared" si="8"/>
        <v>46519</v>
      </c>
      <c r="C35" s="19">
        <v>45058</v>
      </c>
      <c r="D35" s="16">
        <f t="shared" si="0"/>
        <v>0.9685934779337475</v>
      </c>
      <c r="E35" s="19">
        <v>410</v>
      </c>
      <c r="F35" s="16">
        <f t="shared" si="1"/>
        <v>0.00881360304391754</v>
      </c>
      <c r="G35" s="19">
        <v>86</v>
      </c>
      <c r="H35" s="16">
        <f t="shared" si="2"/>
        <v>0.001848706979943679</v>
      </c>
      <c r="I35" s="19">
        <v>536</v>
      </c>
      <c r="J35" s="16">
        <f t="shared" si="3"/>
        <v>0.011522173735462929</v>
      </c>
      <c r="K35" s="19">
        <v>83</v>
      </c>
      <c r="L35" s="16">
        <f t="shared" si="4"/>
        <v>0.0017842172015735507</v>
      </c>
      <c r="M35" s="19">
        <v>346</v>
      </c>
      <c r="N35" s="13">
        <f t="shared" si="5"/>
        <v>0.007437821105354801</v>
      </c>
      <c r="O35" s="19">
        <v>2762</v>
      </c>
      <c r="P35" s="16">
        <f t="shared" si="6"/>
        <v>0.059373589286098157</v>
      </c>
      <c r="Q35" s="19">
        <v>42415</v>
      </c>
      <c r="R35" s="13">
        <f t="shared" si="7"/>
        <v>0.9117779831896644</v>
      </c>
    </row>
    <row r="36" spans="1:18" ht="12.75">
      <c r="A36" s="14" t="s">
        <v>27</v>
      </c>
      <c r="B36" s="19">
        <f t="shared" si="8"/>
        <v>8573</v>
      </c>
      <c r="C36" s="19">
        <v>8481</v>
      </c>
      <c r="D36" s="16">
        <f t="shared" si="0"/>
        <v>0.9892686340837513</v>
      </c>
      <c r="E36" s="19">
        <v>14</v>
      </c>
      <c r="F36" s="16">
        <f t="shared" si="1"/>
        <v>0.0016330339437769742</v>
      </c>
      <c r="G36" s="19">
        <v>13</v>
      </c>
      <c r="H36" s="16">
        <f t="shared" si="2"/>
        <v>0.001516388662078619</v>
      </c>
      <c r="I36" s="19">
        <v>15</v>
      </c>
      <c r="J36" s="16">
        <f t="shared" si="3"/>
        <v>0.0017496792254753295</v>
      </c>
      <c r="K36" s="19">
        <v>2</v>
      </c>
      <c r="L36" s="16">
        <f t="shared" si="4"/>
        <v>0.00023329056339671062</v>
      </c>
      <c r="M36" s="19">
        <v>48</v>
      </c>
      <c r="N36" s="13">
        <f t="shared" si="5"/>
        <v>0.005598973521521055</v>
      </c>
      <c r="O36" s="19">
        <v>72</v>
      </c>
      <c r="P36" s="16">
        <f t="shared" si="6"/>
        <v>0.008398460282281582</v>
      </c>
      <c r="Q36" s="19">
        <v>8415</v>
      </c>
      <c r="R36" s="13">
        <f t="shared" si="7"/>
        <v>0.9815700454916598</v>
      </c>
    </row>
    <row r="37" spans="1:18" ht="12.75">
      <c r="A37" s="14" t="s">
        <v>28</v>
      </c>
      <c r="B37" s="19">
        <f t="shared" si="8"/>
        <v>8577</v>
      </c>
      <c r="C37" s="19">
        <v>8327</v>
      </c>
      <c r="D37" s="16">
        <f t="shared" si="0"/>
        <v>0.9708522793517547</v>
      </c>
      <c r="E37" s="19">
        <v>87</v>
      </c>
      <c r="F37" s="16">
        <f t="shared" si="1"/>
        <v>0.010143406785589367</v>
      </c>
      <c r="G37" s="19">
        <v>23</v>
      </c>
      <c r="H37" s="16">
        <f t="shared" si="2"/>
        <v>0.002681590299638568</v>
      </c>
      <c r="I37" s="19">
        <v>62</v>
      </c>
      <c r="J37" s="16">
        <f t="shared" si="3"/>
        <v>0.007228634720764836</v>
      </c>
      <c r="K37" s="19">
        <v>18</v>
      </c>
      <c r="L37" s="16">
        <f t="shared" si="4"/>
        <v>0.002098635886673662</v>
      </c>
      <c r="M37" s="19">
        <v>60</v>
      </c>
      <c r="N37" s="13">
        <f t="shared" si="5"/>
        <v>0.006995452955578874</v>
      </c>
      <c r="O37" s="19">
        <v>161</v>
      </c>
      <c r="P37" s="16">
        <f t="shared" si="6"/>
        <v>0.01877113209746998</v>
      </c>
      <c r="Q37" s="19">
        <v>8187</v>
      </c>
      <c r="R37" s="13">
        <f t="shared" si="7"/>
        <v>0.9545295557887373</v>
      </c>
    </row>
    <row r="38" spans="1:18" ht="12.75">
      <c r="A38" s="14" t="s">
        <v>29</v>
      </c>
      <c r="B38" s="19">
        <f t="shared" si="8"/>
        <v>18161</v>
      </c>
      <c r="C38" s="19">
        <v>18067</v>
      </c>
      <c r="D38" s="16">
        <f t="shared" si="0"/>
        <v>0.9948240735642311</v>
      </c>
      <c r="E38" s="19">
        <v>14</v>
      </c>
      <c r="F38" s="16">
        <f t="shared" si="1"/>
        <v>0.0007708826606464402</v>
      </c>
      <c r="G38" s="19">
        <v>15</v>
      </c>
      <c r="H38" s="16">
        <f t="shared" si="2"/>
        <v>0.0008259457078354716</v>
      </c>
      <c r="I38" s="19">
        <v>27</v>
      </c>
      <c r="J38" s="16">
        <f t="shared" si="3"/>
        <v>0.001486702274103849</v>
      </c>
      <c r="K38" s="19">
        <v>0</v>
      </c>
      <c r="L38" s="16">
        <f t="shared" si="4"/>
        <v>0</v>
      </c>
      <c r="M38" s="19">
        <v>38</v>
      </c>
      <c r="N38" s="13">
        <f t="shared" si="5"/>
        <v>0.002092395793183195</v>
      </c>
      <c r="O38" s="19">
        <v>128</v>
      </c>
      <c r="P38" s="16">
        <f t="shared" si="6"/>
        <v>0.0070480700401960245</v>
      </c>
      <c r="Q38" s="19">
        <v>17942</v>
      </c>
      <c r="R38" s="13">
        <f t="shared" si="7"/>
        <v>0.9879411926656021</v>
      </c>
    </row>
    <row r="39" spans="1:18" ht="12.75">
      <c r="A39" s="14" t="s">
        <v>30</v>
      </c>
      <c r="B39" s="19">
        <f t="shared" si="8"/>
        <v>41243</v>
      </c>
      <c r="C39" s="19">
        <v>38861</v>
      </c>
      <c r="D39" s="16">
        <f t="shared" si="0"/>
        <v>0.9422447445627137</v>
      </c>
      <c r="E39" s="19">
        <v>1514</v>
      </c>
      <c r="F39" s="16">
        <f t="shared" si="1"/>
        <v>0.036709259753170236</v>
      </c>
      <c r="G39" s="19">
        <v>110</v>
      </c>
      <c r="H39" s="16">
        <f t="shared" si="2"/>
        <v>0.0026671192687243894</v>
      </c>
      <c r="I39" s="19">
        <v>289</v>
      </c>
      <c r="J39" s="16">
        <f t="shared" si="3"/>
        <v>0.007007249715103169</v>
      </c>
      <c r="K39" s="19">
        <v>17</v>
      </c>
      <c r="L39" s="16">
        <f t="shared" si="4"/>
        <v>0.00041219115971195114</v>
      </c>
      <c r="M39" s="19">
        <v>452</v>
      </c>
      <c r="N39" s="13">
        <f t="shared" si="5"/>
        <v>0.010959435540576584</v>
      </c>
      <c r="O39" s="19">
        <v>829</v>
      </c>
      <c r="P39" s="16">
        <f t="shared" si="6"/>
        <v>0.020100380670659262</v>
      </c>
      <c r="Q39" s="19">
        <v>38098</v>
      </c>
      <c r="R39" s="13">
        <f t="shared" si="7"/>
        <v>0.923744635453289</v>
      </c>
    </row>
    <row r="40" spans="1:18" ht="12.75">
      <c r="A40" s="14" t="s">
        <v>31</v>
      </c>
      <c r="B40" s="19">
        <f t="shared" si="8"/>
        <v>16453</v>
      </c>
      <c r="C40" s="19">
        <v>16310</v>
      </c>
      <c r="D40" s="16">
        <f t="shared" si="0"/>
        <v>0.9913085759435969</v>
      </c>
      <c r="E40" s="19">
        <v>30</v>
      </c>
      <c r="F40" s="16">
        <f t="shared" si="1"/>
        <v>0.0018233756761684798</v>
      </c>
      <c r="G40" s="19">
        <v>35</v>
      </c>
      <c r="H40" s="16">
        <f t="shared" si="2"/>
        <v>0.00212727162219656</v>
      </c>
      <c r="I40" s="19">
        <v>34</v>
      </c>
      <c r="J40" s="16">
        <f t="shared" si="3"/>
        <v>0.002066492432990944</v>
      </c>
      <c r="K40" s="19">
        <v>0</v>
      </c>
      <c r="L40" s="16">
        <f t="shared" si="4"/>
        <v>0</v>
      </c>
      <c r="M40" s="19">
        <v>44</v>
      </c>
      <c r="N40" s="13">
        <f t="shared" si="5"/>
        <v>0.0026742843250471037</v>
      </c>
      <c r="O40" s="19">
        <v>128</v>
      </c>
      <c r="P40" s="16">
        <f t="shared" si="6"/>
        <v>0.007779736218318848</v>
      </c>
      <c r="Q40" s="19">
        <v>16191</v>
      </c>
      <c r="R40" s="13">
        <f t="shared" si="7"/>
        <v>0.9840758524281286</v>
      </c>
    </row>
    <row r="41" spans="1:18" ht="12.75">
      <c r="A41" s="14" t="s">
        <v>32</v>
      </c>
      <c r="B41" s="19">
        <f t="shared" si="8"/>
        <v>90501</v>
      </c>
      <c r="C41" s="19">
        <v>88050</v>
      </c>
      <c r="D41" s="16">
        <f t="shared" si="0"/>
        <v>0.9729174263267809</v>
      </c>
      <c r="E41" s="19">
        <v>965</v>
      </c>
      <c r="F41" s="16">
        <f t="shared" si="1"/>
        <v>0.010662865603694987</v>
      </c>
      <c r="G41" s="19">
        <v>122</v>
      </c>
      <c r="H41" s="16">
        <f t="shared" si="2"/>
        <v>0.001348051402746931</v>
      </c>
      <c r="I41" s="19">
        <v>590</v>
      </c>
      <c r="J41" s="16">
        <f t="shared" si="3"/>
        <v>0.006519264980497453</v>
      </c>
      <c r="K41" s="19">
        <v>115</v>
      </c>
      <c r="L41" s="16">
        <f t="shared" si="4"/>
        <v>0.0012707041911139104</v>
      </c>
      <c r="M41" s="19">
        <v>659</v>
      </c>
      <c r="N41" s="13">
        <f t="shared" si="5"/>
        <v>0.007281687495165799</v>
      </c>
      <c r="O41" s="19">
        <v>1213</v>
      </c>
      <c r="P41" s="16">
        <f t="shared" si="6"/>
        <v>0.013403166815836288</v>
      </c>
      <c r="Q41" s="19">
        <v>86917</v>
      </c>
      <c r="R41" s="13">
        <f t="shared" si="7"/>
        <v>0.9603982276438935</v>
      </c>
    </row>
    <row r="42" spans="1:18" ht="12.75">
      <c r="A42" s="14" t="s">
        <v>33</v>
      </c>
      <c r="B42" s="19">
        <f t="shared" si="8"/>
        <v>10746</v>
      </c>
      <c r="C42" s="19">
        <v>10627</v>
      </c>
      <c r="D42" s="16">
        <f t="shared" si="0"/>
        <v>0.9889261120416899</v>
      </c>
      <c r="E42" s="19">
        <v>30</v>
      </c>
      <c r="F42" s="16">
        <f t="shared" si="1"/>
        <v>0.0027917364600781687</v>
      </c>
      <c r="G42" s="19">
        <v>40</v>
      </c>
      <c r="H42" s="16">
        <f t="shared" si="2"/>
        <v>0.003722315280104225</v>
      </c>
      <c r="I42" s="19">
        <v>40</v>
      </c>
      <c r="J42" s="16">
        <f t="shared" si="3"/>
        <v>0.003722315280104225</v>
      </c>
      <c r="K42" s="19">
        <v>0</v>
      </c>
      <c r="L42" s="16">
        <f t="shared" si="4"/>
        <v>0</v>
      </c>
      <c r="M42" s="19">
        <v>9</v>
      </c>
      <c r="N42" s="13">
        <f t="shared" si="5"/>
        <v>0.0008375209380234506</v>
      </c>
      <c r="O42" s="19">
        <v>516</v>
      </c>
      <c r="P42" s="16">
        <f t="shared" si="6"/>
        <v>0.0480178671133445</v>
      </c>
      <c r="Q42" s="19">
        <v>10130</v>
      </c>
      <c r="R42" s="13">
        <f t="shared" si="7"/>
        <v>0.9426763446863949</v>
      </c>
    </row>
    <row r="43" spans="1:18" ht="12.75">
      <c r="A43" s="14" t="s">
        <v>34</v>
      </c>
      <c r="B43" s="19">
        <f t="shared" si="8"/>
        <v>21441</v>
      </c>
      <c r="C43" s="19">
        <v>21088</v>
      </c>
      <c r="D43" s="16">
        <f t="shared" si="0"/>
        <v>0.983536215661583</v>
      </c>
      <c r="E43" s="19">
        <v>153</v>
      </c>
      <c r="F43" s="16">
        <f t="shared" si="1"/>
        <v>0.007135861200503708</v>
      </c>
      <c r="G43" s="19">
        <v>30</v>
      </c>
      <c r="H43" s="16">
        <f t="shared" si="2"/>
        <v>0.0013991884706870015</v>
      </c>
      <c r="I43" s="19">
        <v>84</v>
      </c>
      <c r="J43" s="16">
        <f aca="true" t="shared" si="9" ref="J43:J74">I43/B43</f>
        <v>0.0039177277179236044</v>
      </c>
      <c r="K43" s="19">
        <v>4</v>
      </c>
      <c r="L43" s="16">
        <f t="shared" si="4"/>
        <v>0.00018655846275826687</v>
      </c>
      <c r="M43" s="19">
        <v>82</v>
      </c>
      <c r="N43" s="13">
        <f aca="true" t="shared" si="10" ref="N43:N74">M43/B43</f>
        <v>0.0038244484865444708</v>
      </c>
      <c r="O43" s="19">
        <v>313</v>
      </c>
      <c r="P43" s="16">
        <f aca="true" t="shared" si="11" ref="P43:P74">O43/B43</f>
        <v>0.014598199710834382</v>
      </c>
      <c r="Q43" s="19">
        <v>20790</v>
      </c>
      <c r="R43" s="13">
        <f aca="true" t="shared" si="12" ref="R43:R74">Q43/B43</f>
        <v>0.9696376101860921</v>
      </c>
    </row>
    <row r="44" spans="1:18" ht="12.75">
      <c r="A44" s="14" t="s">
        <v>35</v>
      </c>
      <c r="B44" s="19">
        <f t="shared" si="8"/>
        <v>16574</v>
      </c>
      <c r="C44" s="19">
        <v>16348</v>
      </c>
      <c r="D44" s="16">
        <f t="shared" si="0"/>
        <v>0.9863641848678654</v>
      </c>
      <c r="E44" s="19">
        <v>44</v>
      </c>
      <c r="F44" s="16">
        <f t="shared" si="1"/>
        <v>0.0026547604682032096</v>
      </c>
      <c r="G44" s="19">
        <v>12</v>
      </c>
      <c r="H44" s="16">
        <f t="shared" si="2"/>
        <v>0.0007240255822372391</v>
      </c>
      <c r="I44" s="19">
        <v>90</v>
      </c>
      <c r="J44" s="16">
        <f t="shared" si="9"/>
        <v>0.0054301918667792924</v>
      </c>
      <c r="K44" s="19">
        <v>15</v>
      </c>
      <c r="L44" s="16">
        <f t="shared" si="4"/>
        <v>0.0009050319777965488</v>
      </c>
      <c r="M44" s="19">
        <v>65</v>
      </c>
      <c r="N44" s="13">
        <f t="shared" si="10"/>
        <v>0.003921805237118378</v>
      </c>
      <c r="O44" s="19">
        <v>234</v>
      </c>
      <c r="P44" s="16">
        <f t="shared" si="11"/>
        <v>0.014118498853626161</v>
      </c>
      <c r="Q44" s="19">
        <v>16125</v>
      </c>
      <c r="R44" s="13">
        <f t="shared" si="12"/>
        <v>0.97290937613129</v>
      </c>
    </row>
    <row r="45" spans="1:18" ht="12.75">
      <c r="A45" s="14" t="s">
        <v>36</v>
      </c>
      <c r="B45" s="19">
        <f t="shared" si="8"/>
        <v>10692</v>
      </c>
      <c r="C45" s="19">
        <v>10576</v>
      </c>
      <c r="D45" s="16">
        <f t="shared" si="0"/>
        <v>0.9891507669285448</v>
      </c>
      <c r="E45" s="19">
        <v>11</v>
      </c>
      <c r="F45" s="16">
        <f t="shared" si="1"/>
        <v>0.00102880658436214</v>
      </c>
      <c r="G45" s="19">
        <v>28</v>
      </c>
      <c r="H45" s="16">
        <f t="shared" si="2"/>
        <v>0.002618780396558174</v>
      </c>
      <c r="I45" s="19">
        <v>42</v>
      </c>
      <c r="J45" s="16">
        <f t="shared" si="9"/>
        <v>0.003928170594837262</v>
      </c>
      <c r="K45" s="19">
        <v>14</v>
      </c>
      <c r="L45" s="16">
        <f t="shared" si="4"/>
        <v>0.001309390198279087</v>
      </c>
      <c r="M45" s="19">
        <v>21</v>
      </c>
      <c r="N45" s="13">
        <f t="shared" si="10"/>
        <v>0.001964085297418631</v>
      </c>
      <c r="O45" s="19">
        <v>875</v>
      </c>
      <c r="P45" s="16">
        <f t="shared" si="11"/>
        <v>0.08183688739244295</v>
      </c>
      <c r="Q45" s="19">
        <v>9761</v>
      </c>
      <c r="R45" s="13">
        <f t="shared" si="12"/>
        <v>0.9129255518144407</v>
      </c>
    </row>
    <row r="46" spans="1:18" ht="12.75">
      <c r="A46" s="14" t="s">
        <v>37</v>
      </c>
      <c r="B46" s="19">
        <f t="shared" si="8"/>
        <v>7823</v>
      </c>
      <c r="C46" s="19">
        <v>7760</v>
      </c>
      <c r="D46" s="16">
        <f t="shared" si="0"/>
        <v>0.9919468234692573</v>
      </c>
      <c r="E46" s="19">
        <v>2</v>
      </c>
      <c r="F46" s="16">
        <f t="shared" si="1"/>
        <v>0.000255656397801355</v>
      </c>
      <c r="G46" s="19">
        <v>17</v>
      </c>
      <c r="H46" s="16">
        <f t="shared" si="2"/>
        <v>0.002173079381311517</v>
      </c>
      <c r="I46" s="19">
        <v>25</v>
      </c>
      <c r="J46" s="16">
        <f t="shared" si="9"/>
        <v>0.0031957049725169374</v>
      </c>
      <c r="K46" s="19">
        <v>0</v>
      </c>
      <c r="L46" s="16">
        <f t="shared" si="4"/>
        <v>0</v>
      </c>
      <c r="M46" s="19">
        <v>19</v>
      </c>
      <c r="N46" s="13">
        <f t="shared" si="10"/>
        <v>0.0024287357791128723</v>
      </c>
      <c r="O46" s="19">
        <v>192</v>
      </c>
      <c r="P46" s="16">
        <f t="shared" si="11"/>
        <v>0.02454301418893008</v>
      </c>
      <c r="Q46" s="19">
        <v>7570</v>
      </c>
      <c r="R46" s="13">
        <f t="shared" si="12"/>
        <v>0.9676594656781285</v>
      </c>
    </row>
    <row r="47" spans="1:18" ht="12.75">
      <c r="A47" s="14" t="s">
        <v>38</v>
      </c>
      <c r="B47" s="19">
        <f t="shared" si="8"/>
        <v>10039</v>
      </c>
      <c r="C47" s="19">
        <v>9918</v>
      </c>
      <c r="D47" s="16">
        <f t="shared" si="0"/>
        <v>0.9879470066739715</v>
      </c>
      <c r="E47" s="19">
        <v>23</v>
      </c>
      <c r="F47" s="16">
        <f t="shared" si="1"/>
        <v>0.0022910648470963243</v>
      </c>
      <c r="G47" s="19">
        <v>21</v>
      </c>
      <c r="H47" s="16">
        <f t="shared" si="2"/>
        <v>0.002091841816914035</v>
      </c>
      <c r="I47" s="19">
        <v>34</v>
      </c>
      <c r="J47" s="16">
        <f t="shared" si="9"/>
        <v>0.003386791513098914</v>
      </c>
      <c r="K47" s="19">
        <v>1</v>
      </c>
      <c r="L47" s="16">
        <f t="shared" si="4"/>
        <v>9.961151509114453E-05</v>
      </c>
      <c r="M47" s="19">
        <v>42</v>
      </c>
      <c r="N47" s="13">
        <f t="shared" si="10"/>
        <v>0.00418368363382807</v>
      </c>
      <c r="O47" s="19">
        <v>155</v>
      </c>
      <c r="P47" s="16">
        <f t="shared" si="11"/>
        <v>0.015439784839127403</v>
      </c>
      <c r="Q47" s="19">
        <v>9776</v>
      </c>
      <c r="R47" s="13">
        <f t="shared" si="12"/>
        <v>0.973802171531029</v>
      </c>
    </row>
    <row r="48" spans="1:18" ht="12.75">
      <c r="A48" s="14" t="s">
        <v>39</v>
      </c>
      <c r="B48" s="19">
        <f t="shared" si="8"/>
        <v>12346</v>
      </c>
      <c r="C48" s="19">
        <v>12241</v>
      </c>
      <c r="D48" s="16">
        <f t="shared" si="0"/>
        <v>0.9914952211242508</v>
      </c>
      <c r="E48" s="19">
        <v>14</v>
      </c>
      <c r="F48" s="16">
        <f t="shared" si="1"/>
        <v>0.001133970516766564</v>
      </c>
      <c r="G48" s="19">
        <v>0</v>
      </c>
      <c r="H48" s="16">
        <f t="shared" si="2"/>
        <v>0</v>
      </c>
      <c r="I48" s="19">
        <v>39</v>
      </c>
      <c r="J48" s="16">
        <f t="shared" si="9"/>
        <v>0.0031589178681354284</v>
      </c>
      <c r="K48" s="19">
        <v>0</v>
      </c>
      <c r="L48" s="16">
        <f t="shared" si="4"/>
        <v>0</v>
      </c>
      <c r="M48" s="19">
        <v>52</v>
      </c>
      <c r="N48" s="13">
        <f t="shared" si="10"/>
        <v>0.004211890490847238</v>
      </c>
      <c r="O48" s="19">
        <v>70</v>
      </c>
      <c r="P48" s="16">
        <f t="shared" si="11"/>
        <v>0.00566985258383282</v>
      </c>
      <c r="Q48" s="19">
        <v>12173</v>
      </c>
      <c r="R48" s="13">
        <f t="shared" si="12"/>
        <v>0.9859873643285274</v>
      </c>
    </row>
    <row r="49" spans="1:18" ht="12.75">
      <c r="A49" s="14" t="s">
        <v>40</v>
      </c>
      <c r="B49" s="19">
        <f t="shared" si="8"/>
        <v>11478</v>
      </c>
      <c r="C49" s="19">
        <v>11388</v>
      </c>
      <c r="D49" s="16">
        <f t="shared" si="0"/>
        <v>0.9921589127025614</v>
      </c>
      <c r="E49" s="19">
        <v>15</v>
      </c>
      <c r="F49" s="16">
        <f t="shared" si="1"/>
        <v>0.0013068478829064297</v>
      </c>
      <c r="G49" s="19">
        <v>0</v>
      </c>
      <c r="H49" s="16">
        <f t="shared" si="2"/>
        <v>0</v>
      </c>
      <c r="I49" s="19">
        <v>21</v>
      </c>
      <c r="J49" s="16">
        <f t="shared" si="9"/>
        <v>0.0018295870360690017</v>
      </c>
      <c r="K49" s="19">
        <v>2</v>
      </c>
      <c r="L49" s="16">
        <f t="shared" si="4"/>
        <v>0.00017424638438752395</v>
      </c>
      <c r="M49" s="19">
        <v>52</v>
      </c>
      <c r="N49" s="13">
        <f t="shared" si="10"/>
        <v>0.0045304059940756225</v>
      </c>
      <c r="O49" s="19">
        <v>147</v>
      </c>
      <c r="P49" s="16">
        <f t="shared" si="11"/>
        <v>0.01280710925248301</v>
      </c>
      <c r="Q49" s="19">
        <v>11242</v>
      </c>
      <c r="R49" s="13">
        <f t="shared" si="12"/>
        <v>0.9794389266422722</v>
      </c>
    </row>
    <row r="50" spans="1:18" ht="12.75">
      <c r="A50" s="14" t="s">
        <v>41</v>
      </c>
      <c r="B50" s="19">
        <f t="shared" si="8"/>
        <v>16318</v>
      </c>
      <c r="C50" s="19">
        <v>15903</v>
      </c>
      <c r="D50" s="16">
        <f t="shared" si="0"/>
        <v>0.9745679617600196</v>
      </c>
      <c r="E50" s="19">
        <v>50</v>
      </c>
      <c r="F50" s="16">
        <f t="shared" si="1"/>
        <v>0.0030641009927687216</v>
      </c>
      <c r="G50" s="19">
        <v>40</v>
      </c>
      <c r="H50" s="16">
        <f t="shared" si="2"/>
        <v>0.0024512807942149773</v>
      </c>
      <c r="I50" s="19">
        <v>261</v>
      </c>
      <c r="J50" s="16">
        <f t="shared" si="9"/>
        <v>0.015994607182252728</v>
      </c>
      <c r="K50" s="19">
        <v>0</v>
      </c>
      <c r="L50" s="16">
        <f t="shared" si="4"/>
        <v>0</v>
      </c>
      <c r="M50" s="19">
        <v>64</v>
      </c>
      <c r="N50" s="13">
        <f t="shared" si="10"/>
        <v>0.003922049270743964</v>
      </c>
      <c r="O50" s="19">
        <v>304</v>
      </c>
      <c r="P50" s="16">
        <f t="shared" si="11"/>
        <v>0.018629734036033827</v>
      </c>
      <c r="Q50" s="19">
        <v>15614</v>
      </c>
      <c r="R50" s="13">
        <f t="shared" si="12"/>
        <v>0.9568574580218164</v>
      </c>
    </row>
    <row r="51" spans="1:18" ht="12.75">
      <c r="A51" s="14" t="s">
        <v>42</v>
      </c>
      <c r="B51" s="19">
        <f t="shared" si="8"/>
        <v>11877</v>
      </c>
      <c r="C51" s="19">
        <v>11743</v>
      </c>
      <c r="D51" s="16">
        <f t="shared" si="0"/>
        <v>0.9887176896522691</v>
      </c>
      <c r="E51" s="19">
        <v>13</v>
      </c>
      <c r="F51" s="16">
        <f t="shared" si="1"/>
        <v>0.0010945524964216552</v>
      </c>
      <c r="G51" s="19">
        <v>11</v>
      </c>
      <c r="H51" s="16">
        <f t="shared" si="2"/>
        <v>0.0009261598046644776</v>
      </c>
      <c r="I51" s="19">
        <v>70</v>
      </c>
      <c r="J51" s="16">
        <f t="shared" si="9"/>
        <v>0.00589374421150122</v>
      </c>
      <c r="K51" s="19">
        <v>3</v>
      </c>
      <c r="L51" s="16">
        <f t="shared" si="4"/>
        <v>0.00025258903763576663</v>
      </c>
      <c r="M51" s="19">
        <v>37</v>
      </c>
      <c r="N51" s="13">
        <f t="shared" si="10"/>
        <v>0.003115264797507788</v>
      </c>
      <c r="O51" s="19">
        <v>356</v>
      </c>
      <c r="P51" s="16">
        <f t="shared" si="11"/>
        <v>0.029973899132777638</v>
      </c>
      <c r="Q51" s="19">
        <v>11398</v>
      </c>
      <c r="R51" s="13">
        <f t="shared" si="12"/>
        <v>0.9596699503241559</v>
      </c>
    </row>
    <row r="52" spans="1:18" ht="12.75">
      <c r="A52" s="14" t="s">
        <v>43</v>
      </c>
      <c r="B52" s="19">
        <f t="shared" si="8"/>
        <v>18269</v>
      </c>
      <c r="C52" s="19">
        <v>17981</v>
      </c>
      <c r="D52" s="16">
        <f t="shared" si="0"/>
        <v>0.9842355903442991</v>
      </c>
      <c r="E52" s="19">
        <v>139</v>
      </c>
      <c r="F52" s="16">
        <f t="shared" si="1"/>
        <v>0.00760851716021676</v>
      </c>
      <c r="G52" s="19">
        <v>28</v>
      </c>
      <c r="H52" s="16">
        <f t="shared" si="2"/>
        <v>0.0015326509387487</v>
      </c>
      <c r="I52" s="19">
        <v>68</v>
      </c>
      <c r="J52" s="16">
        <f t="shared" si="9"/>
        <v>0.0037221522798182713</v>
      </c>
      <c r="K52" s="19">
        <v>13</v>
      </c>
      <c r="L52" s="16">
        <f t="shared" si="4"/>
        <v>0.0007115879358476107</v>
      </c>
      <c r="M52" s="19">
        <v>40</v>
      </c>
      <c r="N52" s="13">
        <f t="shared" si="10"/>
        <v>0.0021895013410695714</v>
      </c>
      <c r="O52" s="19">
        <v>497</v>
      </c>
      <c r="P52" s="16">
        <f t="shared" si="11"/>
        <v>0.027204554162789423</v>
      </c>
      <c r="Q52" s="19">
        <v>17511</v>
      </c>
      <c r="R52" s="13">
        <f t="shared" si="12"/>
        <v>0.9585089495867316</v>
      </c>
    </row>
    <row r="53" spans="1:18" ht="12.75">
      <c r="A53" s="14" t="s">
        <v>44</v>
      </c>
      <c r="B53" s="19">
        <f t="shared" si="8"/>
        <v>15706</v>
      </c>
      <c r="C53" s="19">
        <v>15541</v>
      </c>
      <c r="D53" s="16">
        <f t="shared" si="0"/>
        <v>0.9894944607156501</v>
      </c>
      <c r="E53" s="19">
        <v>14</v>
      </c>
      <c r="F53" s="16">
        <f t="shared" si="1"/>
        <v>0.0008913790907933274</v>
      </c>
      <c r="G53" s="19">
        <v>34</v>
      </c>
      <c r="H53" s="16">
        <f t="shared" si="2"/>
        <v>0.0021647777919266524</v>
      </c>
      <c r="I53" s="19">
        <v>42</v>
      </c>
      <c r="J53" s="16">
        <f t="shared" si="9"/>
        <v>0.0026741372723799823</v>
      </c>
      <c r="K53" s="19">
        <v>1</v>
      </c>
      <c r="L53" s="16">
        <f t="shared" si="4"/>
        <v>6.366993505666624E-05</v>
      </c>
      <c r="M53" s="19">
        <v>74</v>
      </c>
      <c r="N53" s="13">
        <f t="shared" si="10"/>
        <v>0.004711575194193302</v>
      </c>
      <c r="O53" s="19">
        <v>159</v>
      </c>
      <c r="P53" s="16">
        <f t="shared" si="11"/>
        <v>0.010123519674009932</v>
      </c>
      <c r="Q53" s="19">
        <v>15386</v>
      </c>
      <c r="R53" s="13">
        <f t="shared" si="12"/>
        <v>0.9796256207818668</v>
      </c>
    </row>
    <row r="54" spans="1:18" ht="12.75">
      <c r="A54" s="14" t="s">
        <v>45</v>
      </c>
      <c r="B54" s="19">
        <f t="shared" si="8"/>
        <v>20263</v>
      </c>
      <c r="C54" s="19">
        <v>19290</v>
      </c>
      <c r="D54" s="16">
        <f t="shared" si="0"/>
        <v>0.9519814440112521</v>
      </c>
      <c r="E54" s="19">
        <v>350</v>
      </c>
      <c r="F54" s="16">
        <f t="shared" si="1"/>
        <v>0.017272861866456102</v>
      </c>
      <c r="G54" s="19">
        <v>58</v>
      </c>
      <c r="H54" s="16">
        <f t="shared" si="2"/>
        <v>0.002862359966441297</v>
      </c>
      <c r="I54" s="19">
        <v>431</v>
      </c>
      <c r="J54" s="16">
        <f t="shared" si="9"/>
        <v>0.021270295612693085</v>
      </c>
      <c r="K54" s="19">
        <v>0</v>
      </c>
      <c r="L54" s="16">
        <f t="shared" si="4"/>
        <v>0</v>
      </c>
      <c r="M54" s="19">
        <v>134</v>
      </c>
      <c r="N54" s="13">
        <f t="shared" si="10"/>
        <v>0.006613038543157479</v>
      </c>
      <c r="O54" s="19">
        <v>283</v>
      </c>
      <c r="P54" s="16">
        <f t="shared" si="11"/>
        <v>0.013966342594877362</v>
      </c>
      <c r="Q54" s="19">
        <v>19032</v>
      </c>
      <c r="R54" s="13">
        <f t="shared" si="12"/>
        <v>0.9392488772639787</v>
      </c>
    </row>
    <row r="55" spans="1:18" ht="12.75">
      <c r="A55" s="14" t="s">
        <v>46</v>
      </c>
      <c r="B55" s="19">
        <f t="shared" si="8"/>
        <v>9813</v>
      </c>
      <c r="C55" s="19">
        <v>9738</v>
      </c>
      <c r="D55" s="16">
        <f t="shared" si="0"/>
        <v>0.9923570773463772</v>
      </c>
      <c r="E55" s="19">
        <v>15</v>
      </c>
      <c r="F55" s="16">
        <f t="shared" si="1"/>
        <v>0.001528584530724549</v>
      </c>
      <c r="G55" s="19">
        <v>15</v>
      </c>
      <c r="H55" s="16">
        <f t="shared" si="2"/>
        <v>0.001528584530724549</v>
      </c>
      <c r="I55" s="19">
        <v>17</v>
      </c>
      <c r="J55" s="16">
        <f t="shared" si="9"/>
        <v>0.0017323958014878224</v>
      </c>
      <c r="K55" s="19">
        <v>0</v>
      </c>
      <c r="L55" s="16">
        <f t="shared" si="4"/>
        <v>0</v>
      </c>
      <c r="M55" s="19">
        <v>28</v>
      </c>
      <c r="N55" s="13">
        <f t="shared" si="10"/>
        <v>0.002853357790685825</v>
      </c>
      <c r="O55" s="19">
        <v>54</v>
      </c>
      <c r="P55" s="16">
        <f t="shared" si="11"/>
        <v>0.005502904310608377</v>
      </c>
      <c r="Q55" s="19">
        <v>9684</v>
      </c>
      <c r="R55" s="13">
        <f t="shared" si="12"/>
        <v>0.9868541730357688</v>
      </c>
    </row>
    <row r="56" spans="1:18" ht="12.75">
      <c r="A56" s="14" t="s">
        <v>47</v>
      </c>
      <c r="B56" s="19">
        <f t="shared" si="8"/>
        <v>10104</v>
      </c>
      <c r="C56" s="19">
        <v>10001</v>
      </c>
      <c r="D56" s="16">
        <f t="shared" si="0"/>
        <v>0.989806017418844</v>
      </c>
      <c r="E56" s="19">
        <v>29</v>
      </c>
      <c r="F56" s="16">
        <f t="shared" si="1"/>
        <v>0.0028701504354711007</v>
      </c>
      <c r="G56" s="19">
        <v>2</v>
      </c>
      <c r="H56" s="16">
        <f t="shared" si="2"/>
        <v>0.0001979414093428345</v>
      </c>
      <c r="I56" s="19">
        <v>39</v>
      </c>
      <c r="J56" s="16">
        <f t="shared" si="9"/>
        <v>0.003859857482185273</v>
      </c>
      <c r="K56" s="19">
        <v>7</v>
      </c>
      <c r="L56" s="16">
        <f t="shared" si="4"/>
        <v>0.0006927949326999208</v>
      </c>
      <c r="M56" s="19">
        <v>26</v>
      </c>
      <c r="N56" s="13">
        <f t="shared" si="10"/>
        <v>0.002573238321456849</v>
      </c>
      <c r="O56" s="19">
        <v>149</v>
      </c>
      <c r="P56" s="16">
        <f t="shared" si="11"/>
        <v>0.014746634996041171</v>
      </c>
      <c r="Q56" s="19">
        <v>9873</v>
      </c>
      <c r="R56" s="13">
        <f t="shared" si="12"/>
        <v>0.9771377672209026</v>
      </c>
    </row>
    <row r="57" spans="1:18" ht="12.75">
      <c r="A57" s="14" t="s">
        <v>48</v>
      </c>
      <c r="B57" s="19">
        <f t="shared" si="8"/>
        <v>7526</v>
      </c>
      <c r="C57" s="19">
        <v>7479</v>
      </c>
      <c r="D57" s="16">
        <f t="shared" si="0"/>
        <v>0.9937549827265479</v>
      </c>
      <c r="E57" s="19">
        <v>8</v>
      </c>
      <c r="F57" s="16">
        <f t="shared" si="1"/>
        <v>0.0010629816635663034</v>
      </c>
      <c r="G57" s="19">
        <v>5</v>
      </c>
      <c r="H57" s="16">
        <f t="shared" si="2"/>
        <v>0.0006643635397289397</v>
      </c>
      <c r="I57" s="19">
        <v>18</v>
      </c>
      <c r="J57" s="16">
        <f t="shared" si="9"/>
        <v>0.0023917087430241827</v>
      </c>
      <c r="K57" s="19">
        <v>0</v>
      </c>
      <c r="L57" s="16">
        <f t="shared" si="4"/>
        <v>0</v>
      </c>
      <c r="M57" s="19">
        <v>16</v>
      </c>
      <c r="N57" s="13">
        <f t="shared" si="10"/>
        <v>0.002125963327132607</v>
      </c>
      <c r="O57" s="19">
        <v>45</v>
      </c>
      <c r="P57" s="16">
        <f t="shared" si="11"/>
        <v>0.005979271857560457</v>
      </c>
      <c r="Q57" s="19">
        <v>7436</v>
      </c>
      <c r="R57" s="13">
        <f t="shared" si="12"/>
        <v>0.988041456284879</v>
      </c>
    </row>
    <row r="58" spans="1:18" ht="12.75">
      <c r="A58" s="14" t="s">
        <v>49</v>
      </c>
      <c r="B58" s="19">
        <f t="shared" si="8"/>
        <v>15967</v>
      </c>
      <c r="C58" s="19">
        <v>15848</v>
      </c>
      <c r="D58" s="16">
        <f t="shared" si="0"/>
        <v>0.9925471284524331</v>
      </c>
      <c r="E58" s="19">
        <v>33</v>
      </c>
      <c r="F58" s="16">
        <f t="shared" si="1"/>
        <v>0.0020667626980647585</v>
      </c>
      <c r="G58" s="19">
        <v>13</v>
      </c>
      <c r="H58" s="16">
        <f t="shared" si="2"/>
        <v>0.0008141792446921776</v>
      </c>
      <c r="I58" s="19">
        <v>53</v>
      </c>
      <c r="J58" s="16">
        <f t="shared" si="9"/>
        <v>0.0033193461514373396</v>
      </c>
      <c r="K58" s="19">
        <v>1</v>
      </c>
      <c r="L58" s="16">
        <f t="shared" si="4"/>
        <v>6.262917266862904E-05</v>
      </c>
      <c r="M58" s="19">
        <v>19</v>
      </c>
      <c r="N58" s="13">
        <f t="shared" si="10"/>
        <v>0.0011899542807039518</v>
      </c>
      <c r="O58" s="19">
        <v>165</v>
      </c>
      <c r="P58" s="16">
        <f t="shared" si="11"/>
        <v>0.010333813490323793</v>
      </c>
      <c r="Q58" s="19">
        <v>15689</v>
      </c>
      <c r="R58" s="13">
        <f t="shared" si="12"/>
        <v>0.9825890899981211</v>
      </c>
    </row>
    <row r="59" spans="1:18" ht="12.75">
      <c r="A59" s="14" t="s">
        <v>50</v>
      </c>
      <c r="B59" s="19">
        <f t="shared" si="8"/>
        <v>20241</v>
      </c>
      <c r="C59" s="19">
        <v>20051</v>
      </c>
      <c r="D59" s="16">
        <f t="shared" si="0"/>
        <v>0.9906131120003953</v>
      </c>
      <c r="E59" s="19">
        <v>26</v>
      </c>
      <c r="F59" s="16">
        <f t="shared" si="1"/>
        <v>0.0012845215157353885</v>
      </c>
      <c r="G59" s="19">
        <v>36</v>
      </c>
      <c r="H59" s="16">
        <f t="shared" si="2"/>
        <v>0.0017785682525566918</v>
      </c>
      <c r="I59" s="19">
        <v>11</v>
      </c>
      <c r="J59" s="16">
        <f t="shared" si="9"/>
        <v>0.0005434514105034336</v>
      </c>
      <c r="K59" s="19">
        <v>30</v>
      </c>
      <c r="L59" s="16">
        <f t="shared" si="4"/>
        <v>0.0014821402104639098</v>
      </c>
      <c r="M59" s="19">
        <v>87</v>
      </c>
      <c r="N59" s="13">
        <f t="shared" si="10"/>
        <v>0.004298206610345339</v>
      </c>
      <c r="O59" s="19">
        <v>111</v>
      </c>
      <c r="P59" s="16">
        <f t="shared" si="11"/>
        <v>0.005483918778716466</v>
      </c>
      <c r="Q59" s="19">
        <v>19947</v>
      </c>
      <c r="R59" s="13">
        <f t="shared" si="12"/>
        <v>0.9854750259374537</v>
      </c>
    </row>
    <row r="60" spans="1:18" ht="12.75">
      <c r="A60" s="14" t="s">
        <v>51</v>
      </c>
      <c r="B60" s="19">
        <f t="shared" si="8"/>
        <v>37726</v>
      </c>
      <c r="C60" s="19">
        <v>36793</v>
      </c>
      <c r="D60" s="16">
        <f t="shared" si="0"/>
        <v>0.9752690452208026</v>
      </c>
      <c r="E60" s="19">
        <v>376</v>
      </c>
      <c r="F60" s="16">
        <f t="shared" si="1"/>
        <v>0.009966601282934846</v>
      </c>
      <c r="G60" s="19">
        <v>96</v>
      </c>
      <c r="H60" s="16">
        <f t="shared" si="2"/>
        <v>0.002544664157345067</v>
      </c>
      <c r="I60" s="19">
        <v>225</v>
      </c>
      <c r="J60" s="16">
        <f t="shared" si="9"/>
        <v>0.005964056618777501</v>
      </c>
      <c r="K60" s="19">
        <v>47</v>
      </c>
      <c r="L60" s="16">
        <f t="shared" si="4"/>
        <v>0.0012458251603668557</v>
      </c>
      <c r="M60" s="19">
        <v>189</v>
      </c>
      <c r="N60" s="13">
        <f t="shared" si="10"/>
        <v>0.005009807559773101</v>
      </c>
      <c r="O60" s="19">
        <v>397</v>
      </c>
      <c r="P60" s="16">
        <f t="shared" si="11"/>
        <v>0.010523246567354079</v>
      </c>
      <c r="Q60" s="19">
        <v>36431</v>
      </c>
      <c r="R60" s="13">
        <f t="shared" si="12"/>
        <v>0.9656735407941472</v>
      </c>
    </row>
    <row r="61" spans="1:18" ht="12.75">
      <c r="A61" s="14" t="s">
        <v>52</v>
      </c>
      <c r="B61" s="19">
        <f t="shared" si="8"/>
        <v>15993</v>
      </c>
      <c r="C61" s="19">
        <v>15422</v>
      </c>
      <c r="D61" s="16">
        <f t="shared" si="0"/>
        <v>0.9642968798849497</v>
      </c>
      <c r="E61" s="19">
        <v>147</v>
      </c>
      <c r="F61" s="16">
        <f t="shared" si="1"/>
        <v>0.009191521290564622</v>
      </c>
      <c r="G61" s="19">
        <v>35</v>
      </c>
      <c r="H61" s="16">
        <f t="shared" si="2"/>
        <v>0.0021884574501344336</v>
      </c>
      <c r="I61" s="19">
        <v>293</v>
      </c>
      <c r="J61" s="16">
        <f t="shared" si="9"/>
        <v>0.018320515225411116</v>
      </c>
      <c r="K61" s="19">
        <v>1</v>
      </c>
      <c r="L61" s="16">
        <f t="shared" si="4"/>
        <v>6.252735571812669E-05</v>
      </c>
      <c r="M61" s="19">
        <v>95</v>
      </c>
      <c r="N61" s="13">
        <f t="shared" si="10"/>
        <v>0.0059400987932220345</v>
      </c>
      <c r="O61" s="19">
        <v>316</v>
      </c>
      <c r="P61" s="16">
        <f t="shared" si="11"/>
        <v>0.019758644406928032</v>
      </c>
      <c r="Q61" s="19">
        <v>15118</v>
      </c>
      <c r="R61" s="13">
        <f t="shared" si="12"/>
        <v>0.9452885637466392</v>
      </c>
    </row>
    <row r="62" spans="1:18" ht="12.75">
      <c r="A62" s="14" t="s">
        <v>53</v>
      </c>
      <c r="B62" s="19">
        <f t="shared" si="8"/>
        <v>114866</v>
      </c>
      <c r="C62" s="19">
        <v>104264</v>
      </c>
      <c r="D62" s="16">
        <f t="shared" si="0"/>
        <v>0.9077011474239549</v>
      </c>
      <c r="E62" s="19">
        <v>3689</v>
      </c>
      <c r="F62" s="16">
        <f t="shared" si="1"/>
        <v>0.03211568262148939</v>
      </c>
      <c r="G62" s="19">
        <v>319</v>
      </c>
      <c r="H62" s="16">
        <f t="shared" si="2"/>
        <v>0.002777149025821392</v>
      </c>
      <c r="I62" s="19">
        <v>5078</v>
      </c>
      <c r="J62" s="16">
        <f t="shared" si="9"/>
        <v>0.044208033708843346</v>
      </c>
      <c r="K62" s="19">
        <v>58</v>
      </c>
      <c r="L62" s="16">
        <f t="shared" si="4"/>
        <v>0.0005049361865129803</v>
      </c>
      <c r="M62" s="19">
        <v>1458</v>
      </c>
      <c r="N62" s="13">
        <f t="shared" si="10"/>
        <v>0.012693051033378023</v>
      </c>
      <c r="O62" s="19">
        <v>3244</v>
      </c>
      <c r="P62" s="16">
        <f t="shared" si="11"/>
        <v>0.028241603259450142</v>
      </c>
      <c r="Q62" s="19">
        <v>101275</v>
      </c>
      <c r="R62" s="13">
        <f t="shared" si="12"/>
        <v>0.881679522225898</v>
      </c>
    </row>
    <row r="63" spans="1:18" ht="12.75">
      <c r="A63" s="14" t="s">
        <v>54</v>
      </c>
      <c r="B63" s="19">
        <f t="shared" si="8"/>
        <v>20380</v>
      </c>
      <c r="C63" s="19">
        <v>19753</v>
      </c>
      <c r="D63" s="16">
        <f t="shared" si="0"/>
        <v>0.969234543670265</v>
      </c>
      <c r="E63" s="19">
        <v>424</v>
      </c>
      <c r="F63" s="16">
        <f t="shared" si="1"/>
        <v>0.020804710500490677</v>
      </c>
      <c r="G63" s="19">
        <v>78</v>
      </c>
      <c r="H63" s="16">
        <f t="shared" si="2"/>
        <v>0.003827281648675172</v>
      </c>
      <c r="I63" s="19">
        <v>58</v>
      </c>
      <c r="J63" s="16">
        <f t="shared" si="9"/>
        <v>0.002845927379784102</v>
      </c>
      <c r="K63" s="19">
        <v>0</v>
      </c>
      <c r="L63" s="16">
        <f t="shared" si="4"/>
        <v>0</v>
      </c>
      <c r="M63" s="19">
        <v>67</v>
      </c>
      <c r="N63" s="13">
        <f t="shared" si="10"/>
        <v>0.0032875368007850834</v>
      </c>
      <c r="O63" s="19">
        <v>222</v>
      </c>
      <c r="P63" s="16">
        <f t="shared" si="11"/>
        <v>0.010893032384690873</v>
      </c>
      <c r="Q63" s="19">
        <v>19550</v>
      </c>
      <c r="R63" s="13">
        <f t="shared" si="12"/>
        <v>0.9592737978410206</v>
      </c>
    </row>
    <row r="64" spans="1:18" ht="12.75">
      <c r="A64" s="14" t="s">
        <v>55</v>
      </c>
      <c r="B64" s="19">
        <f t="shared" si="8"/>
        <v>11352</v>
      </c>
      <c r="C64" s="19">
        <v>11276</v>
      </c>
      <c r="D64" s="16">
        <f t="shared" si="0"/>
        <v>0.9933051444679352</v>
      </c>
      <c r="E64" s="19">
        <v>11</v>
      </c>
      <c r="F64" s="16">
        <f t="shared" si="1"/>
        <v>0.0009689922480620155</v>
      </c>
      <c r="G64" s="19">
        <v>11</v>
      </c>
      <c r="H64" s="16">
        <f t="shared" si="2"/>
        <v>0.0009689922480620155</v>
      </c>
      <c r="I64" s="19">
        <v>34</v>
      </c>
      <c r="J64" s="16">
        <f t="shared" si="9"/>
        <v>0.0029950669485553204</v>
      </c>
      <c r="K64" s="19">
        <v>0</v>
      </c>
      <c r="L64" s="16">
        <f t="shared" si="4"/>
        <v>0</v>
      </c>
      <c r="M64" s="19">
        <v>20</v>
      </c>
      <c r="N64" s="13">
        <f t="shared" si="10"/>
        <v>0.0017618040873854828</v>
      </c>
      <c r="O64" s="19">
        <v>64</v>
      </c>
      <c r="P64" s="16">
        <f t="shared" si="11"/>
        <v>0.005637773079633545</v>
      </c>
      <c r="Q64" s="19">
        <v>11217</v>
      </c>
      <c r="R64" s="13">
        <f t="shared" si="12"/>
        <v>0.9881078224101479</v>
      </c>
    </row>
    <row r="65" spans="1:18" ht="12.75">
      <c r="A65" s="14" t="s">
        <v>56</v>
      </c>
      <c r="B65" s="19">
        <f t="shared" si="8"/>
        <v>16452</v>
      </c>
      <c r="C65" s="19">
        <v>16305</v>
      </c>
      <c r="D65" s="16">
        <f t="shared" si="0"/>
        <v>0.9910649161196207</v>
      </c>
      <c r="E65" s="19">
        <v>21</v>
      </c>
      <c r="F65" s="16">
        <f t="shared" si="1"/>
        <v>0.001276440554339898</v>
      </c>
      <c r="G65" s="19">
        <v>28</v>
      </c>
      <c r="H65" s="16">
        <f t="shared" si="2"/>
        <v>0.0017019207391198638</v>
      </c>
      <c r="I65" s="19">
        <v>65</v>
      </c>
      <c r="J65" s="16">
        <f t="shared" si="9"/>
        <v>0.003950887430099684</v>
      </c>
      <c r="K65" s="19">
        <v>1</v>
      </c>
      <c r="L65" s="16">
        <f t="shared" si="4"/>
        <v>6.0782883539995136E-05</v>
      </c>
      <c r="M65" s="19">
        <v>32</v>
      </c>
      <c r="N65" s="13">
        <f t="shared" si="10"/>
        <v>0.0019450522732798443</v>
      </c>
      <c r="O65" s="19">
        <v>149</v>
      </c>
      <c r="P65" s="16">
        <f t="shared" si="11"/>
        <v>0.009056649647459275</v>
      </c>
      <c r="Q65" s="19">
        <v>16162</v>
      </c>
      <c r="R65" s="13">
        <f t="shared" si="12"/>
        <v>0.9823729637734014</v>
      </c>
    </row>
    <row r="66" spans="1:18" ht="12.75">
      <c r="A66" s="14" t="s">
        <v>57</v>
      </c>
      <c r="B66" s="19">
        <f t="shared" si="8"/>
        <v>36732</v>
      </c>
      <c r="C66" s="19">
        <v>34992</v>
      </c>
      <c r="D66" s="16">
        <f t="shared" si="0"/>
        <v>0.9526298595230317</v>
      </c>
      <c r="E66" s="19">
        <v>1068</v>
      </c>
      <c r="F66" s="16">
        <f t="shared" si="1"/>
        <v>0.02907546553413917</v>
      </c>
      <c r="G66" s="19">
        <v>100</v>
      </c>
      <c r="H66" s="16">
        <f t="shared" si="2"/>
        <v>0.0027224218664924317</v>
      </c>
      <c r="I66" s="19">
        <v>191</v>
      </c>
      <c r="J66" s="16">
        <f t="shared" si="9"/>
        <v>0.005199825765000545</v>
      </c>
      <c r="K66" s="19">
        <v>18</v>
      </c>
      <c r="L66" s="16">
        <f t="shared" si="4"/>
        <v>0.0004900359359686377</v>
      </c>
      <c r="M66" s="19">
        <v>363</v>
      </c>
      <c r="N66" s="13">
        <f t="shared" si="10"/>
        <v>0.009882391375367528</v>
      </c>
      <c r="O66" s="19">
        <v>909</v>
      </c>
      <c r="P66" s="16">
        <f t="shared" si="11"/>
        <v>0.024746814766416204</v>
      </c>
      <c r="Q66" s="19">
        <v>34120</v>
      </c>
      <c r="R66" s="13">
        <f t="shared" si="12"/>
        <v>0.9288903408472177</v>
      </c>
    </row>
    <row r="67" spans="1:18" ht="12.75">
      <c r="A67" s="14" t="s">
        <v>58</v>
      </c>
      <c r="B67" s="19">
        <f t="shared" si="8"/>
        <v>196006</v>
      </c>
      <c r="C67" s="19">
        <v>184163</v>
      </c>
      <c r="D67" s="16">
        <f t="shared" si="0"/>
        <v>0.9395783802536657</v>
      </c>
      <c r="E67" s="19">
        <v>5570</v>
      </c>
      <c r="F67" s="16">
        <f t="shared" si="1"/>
        <v>0.02841749742354826</v>
      </c>
      <c r="G67" s="19">
        <v>490</v>
      </c>
      <c r="H67" s="16">
        <f t="shared" si="2"/>
        <v>0.002499923471730457</v>
      </c>
      <c r="I67" s="19">
        <v>2847</v>
      </c>
      <c r="J67" s="16">
        <f t="shared" si="9"/>
        <v>0.014525065559217575</v>
      </c>
      <c r="K67" s="19">
        <v>119</v>
      </c>
      <c r="L67" s="16">
        <f t="shared" si="4"/>
        <v>0.0006071242717059682</v>
      </c>
      <c r="M67" s="19">
        <v>2817</v>
      </c>
      <c r="N67" s="13">
        <f t="shared" si="10"/>
        <v>0.014372009020132036</v>
      </c>
      <c r="O67" s="19">
        <v>2888</v>
      </c>
      <c r="P67" s="16">
        <f t="shared" si="11"/>
        <v>0.014734242829301143</v>
      </c>
      <c r="Q67" s="19">
        <v>181468</v>
      </c>
      <c r="R67" s="13">
        <f t="shared" si="12"/>
        <v>0.9258288011591482</v>
      </c>
    </row>
    <row r="68" spans="1:18" ht="12.75">
      <c r="A68" s="14" t="s">
        <v>59</v>
      </c>
      <c r="B68" s="19">
        <f t="shared" si="8"/>
        <v>12256</v>
      </c>
      <c r="C68" s="19">
        <v>12117</v>
      </c>
      <c r="D68" s="16">
        <f t="shared" si="0"/>
        <v>0.9886586161879896</v>
      </c>
      <c r="E68" s="19">
        <v>41</v>
      </c>
      <c r="F68" s="16">
        <f t="shared" si="1"/>
        <v>0.0033453002610966055</v>
      </c>
      <c r="G68" s="19">
        <v>23</v>
      </c>
      <c r="H68" s="16">
        <f t="shared" si="2"/>
        <v>0.0018766318537859008</v>
      </c>
      <c r="I68" s="19">
        <v>19</v>
      </c>
      <c r="J68" s="16">
        <f t="shared" si="9"/>
        <v>0.001550261096605744</v>
      </c>
      <c r="K68" s="19">
        <v>23</v>
      </c>
      <c r="L68" s="16">
        <f t="shared" si="4"/>
        <v>0.0018766318537859008</v>
      </c>
      <c r="M68" s="19">
        <v>33</v>
      </c>
      <c r="N68" s="13">
        <f t="shared" si="10"/>
        <v>0.0026925587467362924</v>
      </c>
      <c r="O68" s="19">
        <v>1714</v>
      </c>
      <c r="P68" s="16">
        <f t="shared" si="11"/>
        <v>0.13984986945169714</v>
      </c>
      <c r="Q68" s="19">
        <v>10437</v>
      </c>
      <c r="R68" s="13">
        <f t="shared" si="12"/>
        <v>0.8515828981723238</v>
      </c>
    </row>
    <row r="69" spans="1:18" ht="12.75">
      <c r="A69" s="14" t="s">
        <v>60</v>
      </c>
      <c r="B69" s="19">
        <f t="shared" si="8"/>
        <v>9526</v>
      </c>
      <c r="C69" s="19">
        <v>9455</v>
      </c>
      <c r="D69" s="16">
        <f t="shared" si="0"/>
        <v>0.9925467142557212</v>
      </c>
      <c r="E69" s="19">
        <v>17</v>
      </c>
      <c r="F69" s="16">
        <f t="shared" si="1"/>
        <v>0.001784589544404787</v>
      </c>
      <c r="G69" s="19">
        <v>8</v>
      </c>
      <c r="H69" s="16">
        <f t="shared" si="2"/>
        <v>0.000839806844425782</v>
      </c>
      <c r="I69" s="19">
        <v>31</v>
      </c>
      <c r="J69" s="16">
        <f t="shared" si="9"/>
        <v>0.0032542515221499054</v>
      </c>
      <c r="K69" s="19">
        <v>0</v>
      </c>
      <c r="L69" s="16">
        <f t="shared" si="4"/>
        <v>0</v>
      </c>
      <c r="M69" s="19">
        <v>15</v>
      </c>
      <c r="N69" s="13">
        <f t="shared" si="10"/>
        <v>0.0015746378332983414</v>
      </c>
      <c r="O69" s="19">
        <v>82</v>
      </c>
      <c r="P69" s="16">
        <f t="shared" si="11"/>
        <v>0.008608020155364266</v>
      </c>
      <c r="Q69" s="19">
        <v>9374</v>
      </c>
      <c r="R69" s="13">
        <f t="shared" si="12"/>
        <v>0.9840436699559102</v>
      </c>
    </row>
    <row r="70" spans="1:18" ht="12.75">
      <c r="A70" s="14" t="s">
        <v>61</v>
      </c>
      <c r="B70" s="19">
        <f t="shared" si="8"/>
        <v>11725</v>
      </c>
      <c r="C70" s="19">
        <v>11630</v>
      </c>
      <c r="D70" s="16">
        <f t="shared" si="0"/>
        <v>0.9918976545842217</v>
      </c>
      <c r="E70" s="19">
        <v>20</v>
      </c>
      <c r="F70" s="16">
        <f t="shared" si="1"/>
        <v>0.0017057569296375266</v>
      </c>
      <c r="G70" s="19">
        <v>22</v>
      </c>
      <c r="H70" s="16">
        <f t="shared" si="2"/>
        <v>0.0018763326226012792</v>
      </c>
      <c r="I70" s="19">
        <v>24</v>
      </c>
      <c r="J70" s="16">
        <f t="shared" si="9"/>
        <v>0.002046908315565032</v>
      </c>
      <c r="K70" s="19">
        <v>2</v>
      </c>
      <c r="L70" s="16">
        <f t="shared" si="4"/>
        <v>0.00017057569296375266</v>
      </c>
      <c r="M70" s="19">
        <v>27</v>
      </c>
      <c r="N70" s="13">
        <f t="shared" si="10"/>
        <v>0.002302771855010661</v>
      </c>
      <c r="O70" s="19">
        <v>52</v>
      </c>
      <c r="P70" s="16">
        <f t="shared" si="11"/>
        <v>0.004434968017057569</v>
      </c>
      <c r="Q70" s="19">
        <v>11585</v>
      </c>
      <c r="R70" s="13">
        <f t="shared" si="12"/>
        <v>0.9880597014925373</v>
      </c>
    </row>
    <row r="71" spans="1:18" ht="12.75">
      <c r="A71" s="14" t="s">
        <v>62</v>
      </c>
      <c r="B71" s="19">
        <f t="shared" si="8"/>
        <v>14604</v>
      </c>
      <c r="C71" s="19">
        <v>14445</v>
      </c>
      <c r="D71" s="16">
        <f t="shared" si="0"/>
        <v>0.9891125718981101</v>
      </c>
      <c r="E71" s="19">
        <v>19</v>
      </c>
      <c r="F71" s="16">
        <f t="shared" si="1"/>
        <v>0.0013010134209805533</v>
      </c>
      <c r="G71" s="19">
        <v>42</v>
      </c>
      <c r="H71" s="16">
        <f t="shared" si="2"/>
        <v>0.002875924404272802</v>
      </c>
      <c r="I71" s="19">
        <v>30</v>
      </c>
      <c r="J71" s="16">
        <f t="shared" si="9"/>
        <v>0.002054231717337716</v>
      </c>
      <c r="K71" s="19">
        <v>0</v>
      </c>
      <c r="L71" s="16">
        <f t="shared" si="4"/>
        <v>0</v>
      </c>
      <c r="M71" s="19">
        <v>68</v>
      </c>
      <c r="N71" s="13">
        <f t="shared" si="10"/>
        <v>0.0046562585592988225</v>
      </c>
      <c r="O71" s="19">
        <v>118</v>
      </c>
      <c r="P71" s="16">
        <f t="shared" si="11"/>
        <v>0.008079978088195015</v>
      </c>
      <c r="Q71" s="19">
        <v>14337</v>
      </c>
      <c r="R71" s="13">
        <f t="shared" si="12"/>
        <v>0.9817173377156944</v>
      </c>
    </row>
    <row r="72" spans="1:18" ht="12.75">
      <c r="A72" s="14" t="s">
        <v>63</v>
      </c>
      <c r="B72" s="19">
        <f t="shared" si="8"/>
        <v>22112</v>
      </c>
      <c r="C72" s="19">
        <v>21448</v>
      </c>
      <c r="D72" s="16">
        <f t="shared" si="0"/>
        <v>0.9699710564399421</v>
      </c>
      <c r="E72" s="19">
        <v>212</v>
      </c>
      <c r="F72" s="16">
        <f t="shared" si="1"/>
        <v>0.00958755426917511</v>
      </c>
      <c r="G72" s="19">
        <v>48</v>
      </c>
      <c r="H72" s="16">
        <f t="shared" si="2"/>
        <v>0.002170767004341534</v>
      </c>
      <c r="I72" s="19">
        <v>235</v>
      </c>
      <c r="J72" s="16">
        <f t="shared" si="9"/>
        <v>0.010627713458755426</v>
      </c>
      <c r="K72" s="19">
        <v>0</v>
      </c>
      <c r="L72" s="16">
        <f t="shared" si="4"/>
        <v>0</v>
      </c>
      <c r="M72" s="19">
        <v>169</v>
      </c>
      <c r="N72" s="13">
        <f t="shared" si="10"/>
        <v>0.007642908827785818</v>
      </c>
      <c r="O72" s="19">
        <v>248</v>
      </c>
      <c r="P72" s="16">
        <f t="shared" si="11"/>
        <v>0.01121562952243126</v>
      </c>
      <c r="Q72" s="19">
        <v>21210</v>
      </c>
      <c r="R72" s="13">
        <f t="shared" si="12"/>
        <v>0.9592076700434153</v>
      </c>
    </row>
    <row r="73" spans="1:18" ht="12.75">
      <c r="A73" s="14" t="s">
        <v>64</v>
      </c>
      <c r="B73" s="19">
        <f t="shared" si="8"/>
        <v>32557</v>
      </c>
      <c r="C73" s="19">
        <v>31870</v>
      </c>
      <c r="D73" s="16">
        <f t="shared" si="0"/>
        <v>0.9788985471634364</v>
      </c>
      <c r="E73" s="19">
        <v>147</v>
      </c>
      <c r="F73" s="16">
        <f t="shared" si="1"/>
        <v>0.004515158030531069</v>
      </c>
      <c r="G73" s="19">
        <v>63</v>
      </c>
      <c r="H73" s="16">
        <f t="shared" si="2"/>
        <v>0.0019350677273704579</v>
      </c>
      <c r="I73" s="19">
        <v>316</v>
      </c>
      <c r="J73" s="16">
        <f t="shared" si="9"/>
        <v>0.009706053997604202</v>
      </c>
      <c r="K73" s="19">
        <v>2</v>
      </c>
      <c r="L73" s="16">
        <f t="shared" si="4"/>
        <v>6.143072150382407E-05</v>
      </c>
      <c r="M73" s="19">
        <v>159</v>
      </c>
      <c r="N73" s="13">
        <f t="shared" si="10"/>
        <v>0.004883742359554013</v>
      </c>
      <c r="O73" s="19">
        <v>363</v>
      </c>
      <c r="P73" s="16">
        <f t="shared" si="11"/>
        <v>0.011149675952944067</v>
      </c>
      <c r="Q73" s="19">
        <v>31524</v>
      </c>
      <c r="R73" s="13">
        <f t="shared" si="12"/>
        <v>0.9682710323432748</v>
      </c>
    </row>
    <row r="74" spans="1:18" ht="12.75">
      <c r="A74" s="14" t="s">
        <v>65</v>
      </c>
      <c r="B74" s="19">
        <f t="shared" si="8"/>
        <v>39249</v>
      </c>
      <c r="C74" s="19">
        <v>37945</v>
      </c>
      <c r="D74" s="16">
        <f t="shared" si="0"/>
        <v>0.9667762235980535</v>
      </c>
      <c r="E74" s="19">
        <v>410</v>
      </c>
      <c r="F74" s="16">
        <f t="shared" si="1"/>
        <v>0.01044612601594945</v>
      </c>
      <c r="G74" s="19">
        <v>184</v>
      </c>
      <c r="H74" s="16">
        <f t="shared" si="2"/>
        <v>0.004688017529109022</v>
      </c>
      <c r="I74" s="19">
        <v>353</v>
      </c>
      <c r="J74" s="16">
        <f t="shared" si="9"/>
        <v>0.008993859716171112</v>
      </c>
      <c r="K74" s="19">
        <v>27</v>
      </c>
      <c r="L74" s="16">
        <f t="shared" si="4"/>
        <v>0.000687915615684476</v>
      </c>
      <c r="M74" s="19">
        <v>330</v>
      </c>
      <c r="N74" s="13">
        <f t="shared" si="10"/>
        <v>0.008407857525032486</v>
      </c>
      <c r="O74" s="19">
        <v>4334</v>
      </c>
      <c r="P74" s="16">
        <f t="shared" si="11"/>
        <v>0.11042319549542663</v>
      </c>
      <c r="Q74" s="19">
        <v>33740</v>
      </c>
      <c r="R74" s="13">
        <f t="shared" si="12"/>
        <v>0.8596397360442304</v>
      </c>
    </row>
    <row r="75" spans="1:18" ht="12.75">
      <c r="A75" s="14" t="s">
        <v>66</v>
      </c>
      <c r="B75" s="19">
        <f t="shared" si="8"/>
        <v>14880</v>
      </c>
      <c r="C75" s="19">
        <v>14648</v>
      </c>
      <c r="D75" s="16">
        <f aca="true" t="shared" si="13" ref="D75:D109">C75/B75</f>
        <v>0.9844086021505376</v>
      </c>
      <c r="E75" s="19">
        <v>45</v>
      </c>
      <c r="F75" s="16">
        <f aca="true" t="shared" si="14" ref="F75:F109">E75/B75</f>
        <v>0.0030241935483870967</v>
      </c>
      <c r="G75" s="19">
        <v>45</v>
      </c>
      <c r="H75" s="16">
        <f aca="true" t="shared" si="15" ref="H75:H109">G75/B75</f>
        <v>0.0030241935483870967</v>
      </c>
      <c r="I75" s="19">
        <v>50</v>
      </c>
      <c r="J75" s="16">
        <f aca="true" t="shared" si="16" ref="J75:J106">I75/B75</f>
        <v>0.003360215053763441</v>
      </c>
      <c r="K75" s="19">
        <v>1</v>
      </c>
      <c r="L75" s="16">
        <f aca="true" t="shared" si="17" ref="L75:L109">K75/B75</f>
        <v>6.720430107526882E-05</v>
      </c>
      <c r="M75" s="19">
        <v>91</v>
      </c>
      <c r="N75" s="13">
        <f aca="true" t="shared" si="18" ref="N75:N106">M75/B75</f>
        <v>0.006115591397849463</v>
      </c>
      <c r="O75" s="19">
        <v>207</v>
      </c>
      <c r="P75" s="16">
        <f aca="true" t="shared" si="19" ref="P75:P106">O75/B75</f>
        <v>0.013911290322580646</v>
      </c>
      <c r="Q75" s="19">
        <v>14445</v>
      </c>
      <c r="R75" s="13">
        <f aca="true" t="shared" si="20" ref="R75:R106">Q75/B75</f>
        <v>0.9707661290322581</v>
      </c>
    </row>
    <row r="76" spans="1:18" ht="12.75">
      <c r="A76" s="14" t="s">
        <v>67</v>
      </c>
      <c r="B76" s="19">
        <f aca="true" t="shared" si="21" ref="B76:B109">SUM(C76,E76,G76,I76,K76,M76)</f>
        <v>10868</v>
      </c>
      <c r="C76" s="19">
        <v>10814</v>
      </c>
      <c r="D76" s="16">
        <f t="shared" si="13"/>
        <v>0.9950312845049687</v>
      </c>
      <c r="E76" s="19">
        <v>20</v>
      </c>
      <c r="F76" s="16">
        <f t="shared" si="14"/>
        <v>0.001840264998159735</v>
      </c>
      <c r="G76" s="19">
        <v>8</v>
      </c>
      <c r="H76" s="16">
        <f t="shared" si="15"/>
        <v>0.000736105999263894</v>
      </c>
      <c r="I76" s="19">
        <v>20</v>
      </c>
      <c r="J76" s="16">
        <f t="shared" si="16"/>
        <v>0.001840264998159735</v>
      </c>
      <c r="K76" s="19">
        <v>2</v>
      </c>
      <c r="L76" s="16">
        <f t="shared" si="17"/>
        <v>0.0001840264998159735</v>
      </c>
      <c r="M76" s="19">
        <v>4</v>
      </c>
      <c r="N76" s="13">
        <f t="shared" si="18"/>
        <v>0.000368052999631947</v>
      </c>
      <c r="O76" s="19">
        <v>65</v>
      </c>
      <c r="P76" s="16">
        <f t="shared" si="19"/>
        <v>0.005980861244019139</v>
      </c>
      <c r="Q76" s="19">
        <v>10756</v>
      </c>
      <c r="R76" s="13">
        <f t="shared" si="20"/>
        <v>0.9896945160103054</v>
      </c>
    </row>
    <row r="77" spans="1:18" ht="12.75">
      <c r="A77" s="14" t="s">
        <v>68</v>
      </c>
      <c r="B77" s="19">
        <f t="shared" si="21"/>
        <v>9808</v>
      </c>
      <c r="C77" s="19">
        <v>9662</v>
      </c>
      <c r="D77" s="16">
        <f t="shared" si="13"/>
        <v>0.9851141924959217</v>
      </c>
      <c r="E77" s="19">
        <v>9</v>
      </c>
      <c r="F77" s="16">
        <f t="shared" si="14"/>
        <v>0.0009176182707993475</v>
      </c>
      <c r="G77" s="19">
        <v>91</v>
      </c>
      <c r="H77" s="16">
        <f t="shared" si="15"/>
        <v>0.009278140293637847</v>
      </c>
      <c r="I77" s="19">
        <v>13</v>
      </c>
      <c r="J77" s="16">
        <f t="shared" si="16"/>
        <v>0.0013254486133768353</v>
      </c>
      <c r="K77" s="19">
        <v>2</v>
      </c>
      <c r="L77" s="16">
        <f t="shared" si="17"/>
        <v>0.0002039151712887439</v>
      </c>
      <c r="M77" s="19">
        <v>31</v>
      </c>
      <c r="N77" s="13">
        <f t="shared" si="18"/>
        <v>0.00316068515497553</v>
      </c>
      <c r="O77" s="19">
        <v>72</v>
      </c>
      <c r="P77" s="16">
        <f t="shared" si="19"/>
        <v>0.00734094616639478</v>
      </c>
      <c r="Q77" s="19">
        <v>9593</v>
      </c>
      <c r="R77" s="13">
        <f t="shared" si="20"/>
        <v>0.9780791190864601</v>
      </c>
    </row>
    <row r="78" spans="1:18" ht="12.75">
      <c r="A78" s="14" t="s">
        <v>69</v>
      </c>
      <c r="B78" s="19">
        <f t="shared" si="21"/>
        <v>7857</v>
      </c>
      <c r="C78" s="19">
        <v>7756</v>
      </c>
      <c r="D78" s="16">
        <f t="shared" si="13"/>
        <v>0.9871452208221968</v>
      </c>
      <c r="E78" s="19">
        <v>20</v>
      </c>
      <c r="F78" s="16">
        <f t="shared" si="14"/>
        <v>0.0025455008272877687</v>
      </c>
      <c r="G78" s="19">
        <v>31</v>
      </c>
      <c r="H78" s="16">
        <f t="shared" si="15"/>
        <v>0.003945526282296042</v>
      </c>
      <c r="I78" s="19">
        <v>33</v>
      </c>
      <c r="J78" s="16">
        <f t="shared" si="16"/>
        <v>0.004200076365024819</v>
      </c>
      <c r="K78" s="19">
        <v>0</v>
      </c>
      <c r="L78" s="16">
        <f t="shared" si="17"/>
        <v>0</v>
      </c>
      <c r="M78" s="19">
        <v>17</v>
      </c>
      <c r="N78" s="13">
        <f t="shared" si="18"/>
        <v>0.0021636757031946036</v>
      </c>
      <c r="O78" s="19">
        <v>47</v>
      </c>
      <c r="P78" s="16">
        <f t="shared" si="19"/>
        <v>0.005981926944126257</v>
      </c>
      <c r="Q78" s="19">
        <v>7715</v>
      </c>
      <c r="R78" s="13">
        <f t="shared" si="20"/>
        <v>0.9819269441262568</v>
      </c>
    </row>
    <row r="79" spans="1:18" ht="12.75">
      <c r="A79" s="14" t="s">
        <v>70</v>
      </c>
      <c r="B79" s="19">
        <f t="shared" si="21"/>
        <v>11339</v>
      </c>
      <c r="C79" s="19">
        <v>11223</v>
      </c>
      <c r="D79" s="16">
        <f t="shared" si="13"/>
        <v>0.989769820971867</v>
      </c>
      <c r="E79" s="19">
        <v>13</v>
      </c>
      <c r="F79" s="16">
        <f t="shared" si="14"/>
        <v>0.0011464855807390422</v>
      </c>
      <c r="G79" s="19">
        <v>42</v>
      </c>
      <c r="H79" s="16">
        <f t="shared" si="15"/>
        <v>0.0037040303377722903</v>
      </c>
      <c r="I79" s="19">
        <v>34</v>
      </c>
      <c r="J79" s="16">
        <f t="shared" si="16"/>
        <v>0.0029985007496251873</v>
      </c>
      <c r="K79" s="19">
        <v>0</v>
      </c>
      <c r="L79" s="16">
        <f t="shared" si="17"/>
        <v>0</v>
      </c>
      <c r="M79" s="19">
        <v>27</v>
      </c>
      <c r="N79" s="13">
        <f t="shared" si="18"/>
        <v>0.0023811623599964723</v>
      </c>
      <c r="O79" s="19">
        <v>275</v>
      </c>
      <c r="P79" s="16">
        <f t="shared" si="19"/>
        <v>0.024252579592556663</v>
      </c>
      <c r="Q79" s="19">
        <v>10951</v>
      </c>
      <c r="R79" s="13">
        <f t="shared" si="20"/>
        <v>0.9657818149748655</v>
      </c>
    </row>
    <row r="80" spans="1:18" ht="12.75">
      <c r="A80" s="14" t="s">
        <v>71</v>
      </c>
      <c r="B80" s="19">
        <f t="shared" si="21"/>
        <v>42137</v>
      </c>
      <c r="C80" s="19">
        <v>40934</v>
      </c>
      <c r="D80" s="16">
        <f t="shared" si="13"/>
        <v>0.9714502693594703</v>
      </c>
      <c r="E80" s="19">
        <v>412</v>
      </c>
      <c r="F80" s="16">
        <f t="shared" si="14"/>
        <v>0.009777630111303604</v>
      </c>
      <c r="G80" s="19">
        <v>150</v>
      </c>
      <c r="H80" s="16">
        <f t="shared" si="15"/>
        <v>0.0035598167880959725</v>
      </c>
      <c r="I80" s="19">
        <v>374</v>
      </c>
      <c r="J80" s="16">
        <f t="shared" si="16"/>
        <v>0.008875809858319293</v>
      </c>
      <c r="K80" s="19">
        <v>1</v>
      </c>
      <c r="L80" s="16">
        <f t="shared" si="17"/>
        <v>2.373211192063982E-05</v>
      </c>
      <c r="M80" s="19">
        <v>266</v>
      </c>
      <c r="N80" s="13">
        <f t="shared" si="18"/>
        <v>0.006312741770890191</v>
      </c>
      <c r="O80" s="19">
        <v>5338</v>
      </c>
      <c r="P80" s="16">
        <f t="shared" si="19"/>
        <v>0.12668201343237534</v>
      </c>
      <c r="Q80" s="19">
        <v>35715</v>
      </c>
      <c r="R80" s="13">
        <f t="shared" si="20"/>
        <v>0.8475923772456511</v>
      </c>
    </row>
    <row r="81" spans="1:18" ht="12.75">
      <c r="A81" s="14" t="s">
        <v>72</v>
      </c>
      <c r="B81" s="19">
        <f t="shared" si="21"/>
        <v>14676</v>
      </c>
      <c r="C81" s="19">
        <v>14482</v>
      </c>
      <c r="D81" s="16">
        <f t="shared" si="13"/>
        <v>0.9867811392750068</v>
      </c>
      <c r="E81" s="19">
        <v>57</v>
      </c>
      <c r="F81" s="16">
        <f t="shared" si="14"/>
        <v>0.003883892068683565</v>
      </c>
      <c r="G81" s="19">
        <v>30</v>
      </c>
      <c r="H81" s="16">
        <f t="shared" si="15"/>
        <v>0.002044153720359771</v>
      </c>
      <c r="I81" s="19">
        <v>86</v>
      </c>
      <c r="J81" s="16">
        <f t="shared" si="16"/>
        <v>0.00585990733169801</v>
      </c>
      <c r="K81" s="19">
        <v>0</v>
      </c>
      <c r="L81" s="16">
        <f t="shared" si="17"/>
        <v>0</v>
      </c>
      <c r="M81" s="19">
        <v>21</v>
      </c>
      <c r="N81" s="13">
        <f t="shared" si="18"/>
        <v>0.0014309076042518397</v>
      </c>
      <c r="O81" s="19">
        <v>256</v>
      </c>
      <c r="P81" s="16">
        <f t="shared" si="19"/>
        <v>0.01744344508040338</v>
      </c>
      <c r="Q81" s="19">
        <v>14246</v>
      </c>
      <c r="R81" s="13">
        <f t="shared" si="20"/>
        <v>0.97070046334151</v>
      </c>
    </row>
    <row r="82" spans="1:18" ht="12.75">
      <c r="A82" s="14" t="s">
        <v>73</v>
      </c>
      <c r="B82" s="19">
        <f t="shared" si="21"/>
        <v>6803</v>
      </c>
      <c r="C82" s="19">
        <v>6736</v>
      </c>
      <c r="D82" s="16">
        <f t="shared" si="13"/>
        <v>0.9901514037924445</v>
      </c>
      <c r="E82" s="19">
        <v>16</v>
      </c>
      <c r="F82" s="16">
        <f t="shared" si="14"/>
        <v>0.00235190357195355</v>
      </c>
      <c r="G82" s="19">
        <v>21</v>
      </c>
      <c r="H82" s="16">
        <f t="shared" si="15"/>
        <v>0.003086873438189034</v>
      </c>
      <c r="I82" s="19">
        <v>17</v>
      </c>
      <c r="J82" s="16">
        <f t="shared" si="16"/>
        <v>0.0024988975452006467</v>
      </c>
      <c r="K82" s="19">
        <v>0</v>
      </c>
      <c r="L82" s="16">
        <f t="shared" si="17"/>
        <v>0</v>
      </c>
      <c r="M82" s="19">
        <v>13</v>
      </c>
      <c r="N82" s="13">
        <f t="shared" si="18"/>
        <v>0.0019109216522122593</v>
      </c>
      <c r="O82" s="19">
        <v>147</v>
      </c>
      <c r="P82" s="16">
        <f t="shared" si="19"/>
        <v>0.02160811406732324</v>
      </c>
      <c r="Q82" s="19">
        <v>6591</v>
      </c>
      <c r="R82" s="13">
        <f t="shared" si="20"/>
        <v>0.9688372776716154</v>
      </c>
    </row>
    <row r="83" spans="1:18" ht="12.75">
      <c r="A83" s="14" t="s">
        <v>74</v>
      </c>
      <c r="B83" s="19">
        <f t="shared" si="21"/>
        <v>16365</v>
      </c>
      <c r="C83" s="19">
        <v>15782</v>
      </c>
      <c r="D83" s="16">
        <f t="shared" si="13"/>
        <v>0.9643751909563092</v>
      </c>
      <c r="E83" s="19">
        <v>315</v>
      </c>
      <c r="F83" s="16">
        <f t="shared" si="14"/>
        <v>0.01924839596700275</v>
      </c>
      <c r="G83" s="19">
        <v>99</v>
      </c>
      <c r="H83" s="16">
        <f t="shared" si="15"/>
        <v>0.006049495875343721</v>
      </c>
      <c r="I83" s="19">
        <v>113</v>
      </c>
      <c r="J83" s="16">
        <f t="shared" si="16"/>
        <v>0.006904980140543844</v>
      </c>
      <c r="K83" s="19">
        <v>0</v>
      </c>
      <c r="L83" s="16">
        <f t="shared" si="17"/>
        <v>0</v>
      </c>
      <c r="M83" s="19">
        <v>56</v>
      </c>
      <c r="N83" s="13">
        <f t="shared" si="18"/>
        <v>0.0034219370608004887</v>
      </c>
      <c r="O83" s="19">
        <v>279</v>
      </c>
      <c r="P83" s="16">
        <f t="shared" si="19"/>
        <v>0.017048579285059578</v>
      </c>
      <c r="Q83" s="19">
        <v>15517</v>
      </c>
      <c r="R83" s="13">
        <f t="shared" si="20"/>
        <v>0.9481820959364498</v>
      </c>
    </row>
    <row r="84" spans="1:18" ht="12.75">
      <c r="A84" s="14" t="s">
        <v>75</v>
      </c>
      <c r="B84" s="19">
        <f t="shared" si="21"/>
        <v>9741</v>
      </c>
      <c r="C84" s="19">
        <v>9650</v>
      </c>
      <c r="D84" s="16">
        <f t="shared" si="13"/>
        <v>0.9906580433220409</v>
      </c>
      <c r="E84" s="19">
        <v>9</v>
      </c>
      <c r="F84" s="16">
        <f t="shared" si="14"/>
        <v>0.0009239297813366184</v>
      </c>
      <c r="G84" s="19">
        <v>18</v>
      </c>
      <c r="H84" s="16">
        <f t="shared" si="15"/>
        <v>0.0018478595626732369</v>
      </c>
      <c r="I84" s="19">
        <v>31</v>
      </c>
      <c r="J84" s="16">
        <f t="shared" si="16"/>
        <v>0.0031824248023816855</v>
      </c>
      <c r="K84" s="19">
        <v>2</v>
      </c>
      <c r="L84" s="16">
        <f t="shared" si="17"/>
        <v>0.0002053177291859152</v>
      </c>
      <c r="M84" s="19">
        <v>31</v>
      </c>
      <c r="N84" s="13">
        <f t="shared" si="18"/>
        <v>0.0031824248023816855</v>
      </c>
      <c r="O84" s="19">
        <v>72</v>
      </c>
      <c r="P84" s="16">
        <f t="shared" si="19"/>
        <v>0.0073914382506929475</v>
      </c>
      <c r="Q84" s="19">
        <v>9580</v>
      </c>
      <c r="R84" s="13">
        <f t="shared" si="20"/>
        <v>0.9834719228005339</v>
      </c>
    </row>
    <row r="85" spans="1:18" ht="12.75">
      <c r="A85" s="14" t="s">
        <v>76</v>
      </c>
      <c r="B85" s="19">
        <f t="shared" si="21"/>
        <v>24765</v>
      </c>
      <c r="C85" s="19">
        <v>24410</v>
      </c>
      <c r="D85" s="16">
        <f t="shared" si="13"/>
        <v>0.9856652533817888</v>
      </c>
      <c r="E85" s="19">
        <v>83</v>
      </c>
      <c r="F85" s="16">
        <f t="shared" si="14"/>
        <v>0.0033515041389057137</v>
      </c>
      <c r="G85" s="19">
        <v>64</v>
      </c>
      <c r="H85" s="16">
        <f t="shared" si="15"/>
        <v>0.0025842923480718758</v>
      </c>
      <c r="I85" s="19">
        <v>77</v>
      </c>
      <c r="J85" s="16">
        <f t="shared" si="16"/>
        <v>0.0031092267312739755</v>
      </c>
      <c r="K85" s="19">
        <v>13</v>
      </c>
      <c r="L85" s="16">
        <f t="shared" si="17"/>
        <v>0.0005249343832020997</v>
      </c>
      <c r="M85" s="19">
        <v>118</v>
      </c>
      <c r="N85" s="13">
        <f t="shared" si="18"/>
        <v>0.004764789016757521</v>
      </c>
      <c r="O85" s="19">
        <v>482</v>
      </c>
      <c r="P85" s="16">
        <f t="shared" si="19"/>
        <v>0.019462951746416313</v>
      </c>
      <c r="Q85" s="19">
        <v>23944</v>
      </c>
      <c r="R85" s="13">
        <f t="shared" si="20"/>
        <v>0.9668483747223905</v>
      </c>
    </row>
    <row r="86" spans="1:18" ht="12.75">
      <c r="A86" s="14" t="s">
        <v>77</v>
      </c>
      <c r="B86" s="19">
        <f t="shared" si="21"/>
        <v>8263</v>
      </c>
      <c r="C86" s="19">
        <v>8176</v>
      </c>
      <c r="D86" s="16">
        <f t="shared" si="13"/>
        <v>0.9894711363911413</v>
      </c>
      <c r="E86" s="19">
        <v>21</v>
      </c>
      <c r="F86" s="16">
        <f t="shared" si="14"/>
        <v>0.0025414498366210818</v>
      </c>
      <c r="G86" s="19">
        <v>16</v>
      </c>
      <c r="H86" s="16">
        <f t="shared" si="15"/>
        <v>0.0019363427326636814</v>
      </c>
      <c r="I86" s="19">
        <v>22</v>
      </c>
      <c r="J86" s="16">
        <f t="shared" si="16"/>
        <v>0.002662471257412562</v>
      </c>
      <c r="K86" s="19">
        <v>5</v>
      </c>
      <c r="L86" s="16">
        <f t="shared" si="17"/>
        <v>0.0006051071039574004</v>
      </c>
      <c r="M86" s="19">
        <v>23</v>
      </c>
      <c r="N86" s="13">
        <f t="shared" si="18"/>
        <v>0.0027834926782040422</v>
      </c>
      <c r="O86" s="19">
        <v>93</v>
      </c>
      <c r="P86" s="16">
        <f t="shared" si="19"/>
        <v>0.01125499213360765</v>
      </c>
      <c r="Q86" s="19">
        <v>8091</v>
      </c>
      <c r="R86" s="13">
        <f t="shared" si="20"/>
        <v>0.9791843156238654</v>
      </c>
    </row>
    <row r="87" spans="1:18" ht="12.75">
      <c r="A87" s="14" t="s">
        <v>78</v>
      </c>
      <c r="B87" s="19">
        <f t="shared" si="21"/>
        <v>388841</v>
      </c>
      <c r="C87" s="19">
        <v>351841</v>
      </c>
      <c r="D87" s="16">
        <f t="shared" si="13"/>
        <v>0.904845425250938</v>
      </c>
      <c r="E87" s="19">
        <v>19154</v>
      </c>
      <c r="F87" s="16">
        <f t="shared" si="14"/>
        <v>0.049259208776852234</v>
      </c>
      <c r="G87" s="19">
        <v>1162</v>
      </c>
      <c r="H87" s="16">
        <f t="shared" si="15"/>
        <v>0.002988367996173243</v>
      </c>
      <c r="I87" s="19">
        <v>11229</v>
      </c>
      <c r="J87" s="16">
        <f t="shared" si="16"/>
        <v>0.02887812756370856</v>
      </c>
      <c r="K87" s="19">
        <v>271</v>
      </c>
      <c r="L87" s="16">
        <f t="shared" si="17"/>
        <v>0.0006969429664052916</v>
      </c>
      <c r="M87" s="19">
        <v>5184</v>
      </c>
      <c r="N87" s="13">
        <f t="shared" si="18"/>
        <v>0.013331927445922627</v>
      </c>
      <c r="O87" s="19">
        <v>19961</v>
      </c>
      <c r="P87" s="16">
        <f t="shared" si="19"/>
        <v>0.05133460720448718</v>
      </c>
      <c r="Q87" s="19">
        <v>332831</v>
      </c>
      <c r="R87" s="13">
        <f t="shared" si="20"/>
        <v>0.8559565477920281</v>
      </c>
    </row>
    <row r="88" spans="1:18" ht="12.75">
      <c r="A88" s="14" t="s">
        <v>79</v>
      </c>
      <c r="B88" s="19">
        <f t="shared" si="21"/>
        <v>88486</v>
      </c>
      <c r="C88" s="19">
        <v>85905</v>
      </c>
      <c r="D88" s="16">
        <f t="shared" si="13"/>
        <v>0.9708315439730579</v>
      </c>
      <c r="E88" s="19">
        <v>783</v>
      </c>
      <c r="F88" s="16">
        <f t="shared" si="14"/>
        <v>0.008848857446375698</v>
      </c>
      <c r="G88" s="19">
        <v>422</v>
      </c>
      <c r="H88" s="16">
        <f t="shared" si="15"/>
        <v>0.004769116018353186</v>
      </c>
      <c r="I88" s="19">
        <v>518</v>
      </c>
      <c r="J88" s="16">
        <f t="shared" si="16"/>
        <v>0.005854033406414574</v>
      </c>
      <c r="K88" s="19">
        <v>17</v>
      </c>
      <c r="L88" s="16">
        <f t="shared" si="17"/>
        <v>0.00019212078746920418</v>
      </c>
      <c r="M88" s="19">
        <v>841</v>
      </c>
      <c r="N88" s="13">
        <f t="shared" si="18"/>
        <v>0.009504328368329453</v>
      </c>
      <c r="O88" s="19">
        <v>3387</v>
      </c>
      <c r="P88" s="16">
        <f t="shared" si="19"/>
        <v>0.038277241597540854</v>
      </c>
      <c r="Q88" s="19">
        <v>82705</v>
      </c>
      <c r="R88" s="13">
        <f t="shared" si="20"/>
        <v>0.9346676310376782</v>
      </c>
    </row>
    <row r="89" spans="1:18" ht="12.75">
      <c r="A89" s="14" t="s">
        <v>80</v>
      </c>
      <c r="B89" s="19">
        <f t="shared" si="21"/>
        <v>18973</v>
      </c>
      <c r="C89" s="19">
        <v>18466</v>
      </c>
      <c r="D89" s="16">
        <f t="shared" si="13"/>
        <v>0.9732778158435672</v>
      </c>
      <c r="E89" s="19">
        <v>120</v>
      </c>
      <c r="F89" s="16">
        <f t="shared" si="14"/>
        <v>0.00632477731513203</v>
      </c>
      <c r="G89" s="19">
        <v>54</v>
      </c>
      <c r="H89" s="16">
        <f t="shared" si="15"/>
        <v>0.0028461497918094133</v>
      </c>
      <c r="I89" s="19">
        <v>218</v>
      </c>
      <c r="J89" s="16">
        <f t="shared" si="16"/>
        <v>0.011490012122489854</v>
      </c>
      <c r="K89" s="19">
        <v>8</v>
      </c>
      <c r="L89" s="16">
        <f t="shared" si="17"/>
        <v>0.000421651821008802</v>
      </c>
      <c r="M89" s="19">
        <v>107</v>
      </c>
      <c r="N89" s="13">
        <f t="shared" si="18"/>
        <v>0.005639593105992727</v>
      </c>
      <c r="O89" s="19">
        <v>276</v>
      </c>
      <c r="P89" s="16">
        <f t="shared" si="19"/>
        <v>0.014546987824803669</v>
      </c>
      <c r="Q89" s="19">
        <v>18209</v>
      </c>
      <c r="R89" s="13">
        <f t="shared" si="20"/>
        <v>0.9597322510936594</v>
      </c>
    </row>
    <row r="90" spans="1:18" ht="12.75">
      <c r="A90" s="14" t="s">
        <v>81</v>
      </c>
      <c r="B90" s="19">
        <f t="shared" si="21"/>
        <v>5347</v>
      </c>
      <c r="C90" s="19">
        <v>5309</v>
      </c>
      <c r="D90" s="16">
        <f t="shared" si="13"/>
        <v>0.9928932111464372</v>
      </c>
      <c r="E90" s="19">
        <v>5</v>
      </c>
      <c r="F90" s="16">
        <f t="shared" si="14"/>
        <v>0.0009351037965214139</v>
      </c>
      <c r="G90" s="19">
        <v>16</v>
      </c>
      <c r="H90" s="16">
        <f t="shared" si="15"/>
        <v>0.0029923321488685246</v>
      </c>
      <c r="I90" s="19">
        <v>9</v>
      </c>
      <c r="J90" s="16">
        <f t="shared" si="16"/>
        <v>0.001683186833738545</v>
      </c>
      <c r="K90" s="19">
        <v>0</v>
      </c>
      <c r="L90" s="16">
        <f t="shared" si="17"/>
        <v>0</v>
      </c>
      <c r="M90" s="19">
        <v>8</v>
      </c>
      <c r="N90" s="13">
        <f t="shared" si="18"/>
        <v>0.0014961660744342623</v>
      </c>
      <c r="O90" s="19">
        <v>26</v>
      </c>
      <c r="P90" s="16">
        <f t="shared" si="19"/>
        <v>0.004862539741911353</v>
      </c>
      <c r="Q90" s="19">
        <v>5283</v>
      </c>
      <c r="R90" s="13">
        <f t="shared" si="20"/>
        <v>0.9880306714045259</v>
      </c>
    </row>
    <row r="91" spans="1:18" ht="12.75">
      <c r="A91" s="14" t="s">
        <v>82</v>
      </c>
      <c r="B91" s="19">
        <f t="shared" si="21"/>
        <v>10887</v>
      </c>
      <c r="C91" s="19">
        <v>10768</v>
      </c>
      <c r="D91" s="16">
        <f t="shared" si="13"/>
        <v>0.9890695324699182</v>
      </c>
      <c r="E91" s="19">
        <v>39</v>
      </c>
      <c r="F91" s="16">
        <f t="shared" si="14"/>
        <v>0.0035822540644805732</v>
      </c>
      <c r="G91" s="19">
        <v>9</v>
      </c>
      <c r="H91" s="16">
        <f t="shared" si="15"/>
        <v>0.0008266740148801323</v>
      </c>
      <c r="I91" s="19">
        <v>26</v>
      </c>
      <c r="J91" s="16">
        <f t="shared" si="16"/>
        <v>0.0023881693763203823</v>
      </c>
      <c r="K91" s="19">
        <v>0</v>
      </c>
      <c r="L91" s="16">
        <f t="shared" si="17"/>
        <v>0</v>
      </c>
      <c r="M91" s="19">
        <v>45</v>
      </c>
      <c r="N91" s="13">
        <f t="shared" si="18"/>
        <v>0.004133370074400662</v>
      </c>
      <c r="O91" s="19">
        <v>112</v>
      </c>
      <c r="P91" s="16">
        <f t="shared" si="19"/>
        <v>0.010287498851841647</v>
      </c>
      <c r="Q91" s="19">
        <v>10657</v>
      </c>
      <c r="R91" s="13">
        <f t="shared" si="20"/>
        <v>0.9788738862863966</v>
      </c>
    </row>
    <row r="92" spans="1:18" ht="12.75">
      <c r="A92" s="14" t="s">
        <v>83</v>
      </c>
      <c r="B92" s="19">
        <f t="shared" si="21"/>
        <v>159452</v>
      </c>
      <c r="C92" s="19">
        <v>143652</v>
      </c>
      <c r="D92" s="16">
        <f t="shared" si="13"/>
        <v>0.9009106188696285</v>
      </c>
      <c r="E92" s="19">
        <v>9831</v>
      </c>
      <c r="F92" s="16">
        <f t="shared" si="14"/>
        <v>0.06165491809447357</v>
      </c>
      <c r="G92" s="19">
        <v>538</v>
      </c>
      <c r="H92" s="16">
        <f t="shared" si="15"/>
        <v>0.003374056142287334</v>
      </c>
      <c r="I92" s="19">
        <v>2746</v>
      </c>
      <c r="J92" s="16">
        <f t="shared" si="16"/>
        <v>0.017221483581265837</v>
      </c>
      <c r="K92" s="19">
        <v>31</v>
      </c>
      <c r="L92" s="16">
        <f t="shared" si="17"/>
        <v>0.00019441587436971628</v>
      </c>
      <c r="M92" s="19">
        <v>2654</v>
      </c>
      <c r="N92" s="13">
        <f t="shared" si="18"/>
        <v>0.016644507437975065</v>
      </c>
      <c r="O92" s="19">
        <v>6770</v>
      </c>
      <c r="P92" s="16">
        <f t="shared" si="19"/>
        <v>0.042457918370418686</v>
      </c>
      <c r="Q92" s="19">
        <v>137344</v>
      </c>
      <c r="R92" s="13">
        <f t="shared" si="20"/>
        <v>0.8613501241753004</v>
      </c>
    </row>
    <row r="93" spans="1:18" ht="12.75">
      <c r="A93" s="14" t="s">
        <v>84</v>
      </c>
      <c r="B93" s="19">
        <f t="shared" si="21"/>
        <v>12799</v>
      </c>
      <c r="C93" s="19">
        <v>12665</v>
      </c>
      <c r="D93" s="16">
        <f t="shared" si="13"/>
        <v>0.9895304320650051</v>
      </c>
      <c r="E93" s="19">
        <v>16</v>
      </c>
      <c r="F93" s="16">
        <f t="shared" si="14"/>
        <v>0.0012500976638799906</v>
      </c>
      <c r="G93" s="19">
        <v>41</v>
      </c>
      <c r="H93" s="16">
        <f t="shared" si="15"/>
        <v>0.003203375263692476</v>
      </c>
      <c r="I93" s="19">
        <v>46</v>
      </c>
      <c r="J93" s="16">
        <f t="shared" si="16"/>
        <v>0.003594030783654973</v>
      </c>
      <c r="K93" s="19">
        <v>0</v>
      </c>
      <c r="L93" s="16">
        <f t="shared" si="17"/>
        <v>0</v>
      </c>
      <c r="M93" s="19">
        <v>31</v>
      </c>
      <c r="N93" s="13">
        <f t="shared" si="18"/>
        <v>0.002422064223767482</v>
      </c>
      <c r="O93" s="19">
        <v>106</v>
      </c>
      <c r="P93" s="16">
        <f t="shared" si="19"/>
        <v>0.008281897023204938</v>
      </c>
      <c r="Q93" s="19">
        <v>12564</v>
      </c>
      <c r="R93" s="13">
        <f t="shared" si="20"/>
        <v>0.9816391905617626</v>
      </c>
    </row>
    <row r="94" spans="1:18" ht="12.75">
      <c r="A94" s="14" t="s">
        <v>85</v>
      </c>
      <c r="B94" s="19">
        <f t="shared" si="21"/>
        <v>32039</v>
      </c>
      <c r="C94" s="19">
        <v>31538</v>
      </c>
      <c r="D94" s="16">
        <f t="shared" si="13"/>
        <v>0.9843628078279597</v>
      </c>
      <c r="E94" s="19">
        <v>96</v>
      </c>
      <c r="F94" s="16">
        <f t="shared" si="14"/>
        <v>0.0029963482006304817</v>
      </c>
      <c r="G94" s="19">
        <v>58</v>
      </c>
      <c r="H94" s="16">
        <f t="shared" si="15"/>
        <v>0.0018102937045475825</v>
      </c>
      <c r="I94" s="19">
        <v>236</v>
      </c>
      <c r="J94" s="16">
        <f t="shared" si="16"/>
        <v>0.007366022659883268</v>
      </c>
      <c r="K94" s="19">
        <v>17</v>
      </c>
      <c r="L94" s="16">
        <f t="shared" si="17"/>
        <v>0.0005306033271949811</v>
      </c>
      <c r="M94" s="19">
        <v>94</v>
      </c>
      <c r="N94" s="13">
        <f t="shared" si="18"/>
        <v>0.0029339242797840133</v>
      </c>
      <c r="O94" s="19">
        <v>1165</v>
      </c>
      <c r="P94" s="16">
        <f t="shared" si="19"/>
        <v>0.03636193389306782</v>
      </c>
      <c r="Q94" s="19">
        <v>30416</v>
      </c>
      <c r="R94" s="13">
        <f t="shared" si="20"/>
        <v>0.9493429882330909</v>
      </c>
    </row>
    <row r="95" spans="1:18" ht="12.75">
      <c r="A95" s="14" t="s">
        <v>86</v>
      </c>
      <c r="B95" s="19">
        <f t="shared" si="21"/>
        <v>80259</v>
      </c>
      <c r="C95" s="19">
        <v>73564</v>
      </c>
      <c r="D95" s="16">
        <f t="shared" si="13"/>
        <v>0.9165825639492144</v>
      </c>
      <c r="E95" s="19">
        <v>1561</v>
      </c>
      <c r="F95" s="16">
        <f t="shared" si="14"/>
        <v>0.019449532139697728</v>
      </c>
      <c r="G95" s="19">
        <v>116</v>
      </c>
      <c r="H95" s="16">
        <f t="shared" si="15"/>
        <v>0.0014453207739941938</v>
      </c>
      <c r="I95" s="19">
        <v>4288</v>
      </c>
      <c r="J95" s="16">
        <f t="shared" si="16"/>
        <v>0.053427029990406064</v>
      </c>
      <c r="K95" s="19">
        <v>26</v>
      </c>
      <c r="L95" s="16">
        <f t="shared" si="17"/>
        <v>0.00032395120796421584</v>
      </c>
      <c r="M95" s="19">
        <v>704</v>
      </c>
      <c r="N95" s="13">
        <f t="shared" si="18"/>
        <v>0.008771601938723382</v>
      </c>
      <c r="O95" s="19">
        <v>1382</v>
      </c>
      <c r="P95" s="16">
        <f t="shared" si="19"/>
        <v>0.01721925266948255</v>
      </c>
      <c r="Q95" s="19">
        <v>72283</v>
      </c>
      <c r="R95" s="13">
        <f t="shared" si="20"/>
        <v>0.9006217371260544</v>
      </c>
    </row>
    <row r="96" spans="1:18" ht="12.75">
      <c r="A96" s="14" t="s">
        <v>87</v>
      </c>
      <c r="B96" s="19">
        <f t="shared" si="21"/>
        <v>17879</v>
      </c>
      <c r="C96" s="19">
        <v>16431</v>
      </c>
      <c r="D96" s="16">
        <f t="shared" si="13"/>
        <v>0.9190111303764192</v>
      </c>
      <c r="E96" s="19">
        <v>100</v>
      </c>
      <c r="F96" s="16">
        <f t="shared" si="14"/>
        <v>0.005593153979529057</v>
      </c>
      <c r="G96" s="19">
        <v>1115</v>
      </c>
      <c r="H96" s="16">
        <f t="shared" si="15"/>
        <v>0.06236366687174898</v>
      </c>
      <c r="I96" s="19">
        <v>41</v>
      </c>
      <c r="J96" s="16">
        <f t="shared" si="16"/>
        <v>0.002293193131606913</v>
      </c>
      <c r="K96" s="19">
        <v>0</v>
      </c>
      <c r="L96" s="16">
        <f t="shared" si="17"/>
        <v>0</v>
      </c>
      <c r="M96" s="19">
        <v>192</v>
      </c>
      <c r="N96" s="13">
        <f t="shared" si="18"/>
        <v>0.010738855640695788</v>
      </c>
      <c r="O96" s="19">
        <v>752</v>
      </c>
      <c r="P96" s="16">
        <f t="shared" si="19"/>
        <v>0.042060517926058506</v>
      </c>
      <c r="Q96" s="19">
        <v>15777</v>
      </c>
      <c r="R96" s="13">
        <f t="shared" si="20"/>
        <v>0.8824319033502992</v>
      </c>
    </row>
    <row r="97" spans="1:18" ht="12.75">
      <c r="A97" s="14" t="s">
        <v>88</v>
      </c>
      <c r="B97" s="19">
        <f t="shared" si="21"/>
        <v>6764</v>
      </c>
      <c r="C97" s="19">
        <v>6721</v>
      </c>
      <c r="D97" s="16">
        <f t="shared" si="13"/>
        <v>0.9936428149024246</v>
      </c>
      <c r="E97" s="19">
        <v>2</v>
      </c>
      <c r="F97" s="16">
        <f t="shared" si="14"/>
        <v>0.00029568302779420464</v>
      </c>
      <c r="G97" s="19">
        <v>5</v>
      </c>
      <c r="H97" s="16">
        <f t="shared" si="15"/>
        <v>0.0007392075694855116</v>
      </c>
      <c r="I97" s="19">
        <v>23</v>
      </c>
      <c r="J97" s="16">
        <f t="shared" si="16"/>
        <v>0.003400354819633353</v>
      </c>
      <c r="K97" s="19">
        <v>2</v>
      </c>
      <c r="L97" s="16">
        <f t="shared" si="17"/>
        <v>0.00029568302779420464</v>
      </c>
      <c r="M97" s="19">
        <v>11</v>
      </c>
      <c r="N97" s="13">
        <f t="shared" si="18"/>
        <v>0.0016262566528681254</v>
      </c>
      <c r="O97" s="19">
        <v>299</v>
      </c>
      <c r="P97" s="16">
        <f t="shared" si="19"/>
        <v>0.04420461265523359</v>
      </c>
      <c r="Q97" s="19">
        <v>6424</v>
      </c>
      <c r="R97" s="13">
        <f t="shared" si="20"/>
        <v>0.9497338852749853</v>
      </c>
    </row>
    <row r="98" spans="1:18" ht="12.75">
      <c r="A98" s="14" t="s">
        <v>89</v>
      </c>
      <c r="B98" s="19">
        <f t="shared" si="21"/>
        <v>11952</v>
      </c>
      <c r="C98" s="19">
        <v>11823</v>
      </c>
      <c r="D98" s="16">
        <f t="shared" si="13"/>
        <v>0.9892068273092369</v>
      </c>
      <c r="E98" s="19">
        <v>38</v>
      </c>
      <c r="F98" s="16">
        <f t="shared" si="14"/>
        <v>0.003179384203480589</v>
      </c>
      <c r="G98" s="19">
        <v>19</v>
      </c>
      <c r="H98" s="16">
        <f t="shared" si="15"/>
        <v>0.0015896921017402945</v>
      </c>
      <c r="I98" s="19">
        <v>39</v>
      </c>
      <c r="J98" s="16">
        <f t="shared" si="16"/>
        <v>0.003263052208835341</v>
      </c>
      <c r="K98" s="19">
        <v>0</v>
      </c>
      <c r="L98" s="16">
        <f t="shared" si="17"/>
        <v>0</v>
      </c>
      <c r="M98" s="19">
        <v>33</v>
      </c>
      <c r="N98" s="13">
        <f t="shared" si="18"/>
        <v>0.0027610441767068274</v>
      </c>
      <c r="O98" s="19">
        <v>132</v>
      </c>
      <c r="P98" s="16">
        <f t="shared" si="19"/>
        <v>0.01104417670682731</v>
      </c>
      <c r="Q98" s="19">
        <v>11699</v>
      </c>
      <c r="R98" s="13">
        <f t="shared" si="20"/>
        <v>0.9788319946452476</v>
      </c>
    </row>
    <row r="99" spans="1:18" ht="12.75">
      <c r="A99" s="14" t="s">
        <v>90</v>
      </c>
      <c r="B99" s="19">
        <f t="shared" si="21"/>
        <v>7748</v>
      </c>
      <c r="C99" s="19">
        <v>7668</v>
      </c>
      <c r="D99" s="16">
        <f t="shared" si="13"/>
        <v>0.9896747547754259</v>
      </c>
      <c r="E99" s="19">
        <v>4</v>
      </c>
      <c r="F99" s="16">
        <f t="shared" si="14"/>
        <v>0.0005162622612287042</v>
      </c>
      <c r="G99" s="19">
        <v>10</v>
      </c>
      <c r="H99" s="16">
        <f t="shared" si="15"/>
        <v>0.0012906556530717604</v>
      </c>
      <c r="I99" s="19">
        <v>23</v>
      </c>
      <c r="J99" s="16">
        <f t="shared" si="16"/>
        <v>0.002968508002065049</v>
      </c>
      <c r="K99" s="19">
        <v>6</v>
      </c>
      <c r="L99" s="16">
        <f t="shared" si="17"/>
        <v>0.0007743933918430562</v>
      </c>
      <c r="M99" s="19">
        <v>37</v>
      </c>
      <c r="N99" s="13">
        <f t="shared" si="18"/>
        <v>0.004775425916365514</v>
      </c>
      <c r="O99" s="19">
        <v>72</v>
      </c>
      <c r="P99" s="16">
        <f t="shared" si="19"/>
        <v>0.009292720702116675</v>
      </c>
      <c r="Q99" s="19">
        <v>7604</v>
      </c>
      <c r="R99" s="13">
        <f t="shared" si="20"/>
        <v>0.9814145585957667</v>
      </c>
    </row>
    <row r="100" spans="1:18" ht="12.75">
      <c r="A100" s="14" t="s">
        <v>91</v>
      </c>
      <c r="B100" s="19">
        <f t="shared" si="21"/>
        <v>35875</v>
      </c>
      <c r="C100" s="19">
        <v>34792</v>
      </c>
      <c r="D100" s="16">
        <f t="shared" si="13"/>
        <v>0.9698118466898955</v>
      </c>
      <c r="E100" s="19">
        <v>447</v>
      </c>
      <c r="F100" s="16">
        <f t="shared" si="14"/>
        <v>0.01245993031358885</v>
      </c>
      <c r="G100" s="19">
        <v>119</v>
      </c>
      <c r="H100" s="16">
        <f t="shared" si="15"/>
        <v>0.0033170731707317072</v>
      </c>
      <c r="I100" s="19">
        <v>259</v>
      </c>
      <c r="J100" s="16">
        <f t="shared" si="16"/>
        <v>0.0072195121951219516</v>
      </c>
      <c r="K100" s="19">
        <v>5</v>
      </c>
      <c r="L100" s="16">
        <f t="shared" si="17"/>
        <v>0.00013937282229965157</v>
      </c>
      <c r="M100" s="19">
        <v>253</v>
      </c>
      <c r="N100" s="13">
        <f t="shared" si="18"/>
        <v>0.007052264808362369</v>
      </c>
      <c r="O100" s="19">
        <v>1916</v>
      </c>
      <c r="P100" s="16">
        <f t="shared" si="19"/>
        <v>0.05340766550522648</v>
      </c>
      <c r="Q100" s="19">
        <v>32988</v>
      </c>
      <c r="R100" s="13">
        <f t="shared" si="20"/>
        <v>0.9195261324041812</v>
      </c>
    </row>
    <row r="101" spans="1:18" ht="12.75">
      <c r="A101" s="14" t="s">
        <v>92</v>
      </c>
      <c r="B101" s="19">
        <f t="shared" si="21"/>
        <v>42160</v>
      </c>
      <c r="C101" s="19">
        <v>41434</v>
      </c>
      <c r="D101" s="16">
        <f t="shared" si="13"/>
        <v>0.9827798861480076</v>
      </c>
      <c r="E101" s="19">
        <v>141</v>
      </c>
      <c r="F101" s="16">
        <f t="shared" si="14"/>
        <v>0.0033444022770398483</v>
      </c>
      <c r="G101" s="19">
        <v>77</v>
      </c>
      <c r="H101" s="16">
        <f t="shared" si="15"/>
        <v>0.0018263757115749525</v>
      </c>
      <c r="I101" s="19">
        <v>192</v>
      </c>
      <c r="J101" s="16">
        <f t="shared" si="16"/>
        <v>0.004554079696394687</v>
      </c>
      <c r="K101" s="19">
        <v>17</v>
      </c>
      <c r="L101" s="16">
        <f t="shared" si="17"/>
        <v>0.0004032258064516129</v>
      </c>
      <c r="M101" s="19">
        <v>299</v>
      </c>
      <c r="N101" s="13">
        <f t="shared" si="18"/>
        <v>0.00709203036053131</v>
      </c>
      <c r="O101" s="19">
        <v>532</v>
      </c>
      <c r="P101" s="16">
        <f t="shared" si="19"/>
        <v>0.012618595825426945</v>
      </c>
      <c r="Q101" s="19">
        <v>40923</v>
      </c>
      <c r="R101" s="13">
        <f t="shared" si="20"/>
        <v>0.9706593927893739</v>
      </c>
    </row>
    <row r="102" spans="1:18" ht="12.75">
      <c r="A102" s="14" t="s">
        <v>93</v>
      </c>
      <c r="B102" s="19">
        <f t="shared" si="21"/>
        <v>21239</v>
      </c>
      <c r="C102" s="19">
        <v>20956</v>
      </c>
      <c r="D102" s="16">
        <f t="shared" si="13"/>
        <v>0.9866754555299214</v>
      </c>
      <c r="E102" s="19">
        <v>74</v>
      </c>
      <c r="F102" s="16">
        <f t="shared" si="14"/>
        <v>0.0034841565045435285</v>
      </c>
      <c r="G102" s="19">
        <v>54</v>
      </c>
      <c r="H102" s="16">
        <f t="shared" si="15"/>
        <v>0.0025424925843966287</v>
      </c>
      <c r="I102" s="19">
        <v>59</v>
      </c>
      <c r="J102" s="16">
        <f t="shared" si="16"/>
        <v>0.0027779085644333537</v>
      </c>
      <c r="K102" s="19">
        <v>8</v>
      </c>
      <c r="L102" s="16">
        <f t="shared" si="17"/>
        <v>0.00037666556805875985</v>
      </c>
      <c r="M102" s="19">
        <v>88</v>
      </c>
      <c r="N102" s="13">
        <f t="shared" si="18"/>
        <v>0.004143321248646358</v>
      </c>
      <c r="O102" s="19">
        <v>729</v>
      </c>
      <c r="P102" s="16">
        <f t="shared" si="19"/>
        <v>0.03432364988935449</v>
      </c>
      <c r="Q102" s="19">
        <v>20250</v>
      </c>
      <c r="R102" s="13">
        <f t="shared" si="20"/>
        <v>0.9534347191487358</v>
      </c>
    </row>
    <row r="103" spans="1:18" ht="12.75">
      <c r="A103" s="14" t="s">
        <v>94</v>
      </c>
      <c r="B103" s="19">
        <f t="shared" si="21"/>
        <v>6651</v>
      </c>
      <c r="C103" s="19">
        <v>6584</v>
      </c>
      <c r="D103" s="16">
        <f t="shared" si="13"/>
        <v>0.9899263268681401</v>
      </c>
      <c r="E103" s="19">
        <v>5</v>
      </c>
      <c r="F103" s="16">
        <f t="shared" si="14"/>
        <v>0.0007517666516313336</v>
      </c>
      <c r="G103" s="19">
        <v>7</v>
      </c>
      <c r="H103" s="16">
        <f t="shared" si="15"/>
        <v>0.0010524733122838671</v>
      </c>
      <c r="I103" s="19">
        <v>7</v>
      </c>
      <c r="J103" s="16">
        <f t="shared" si="16"/>
        <v>0.0010524733122838671</v>
      </c>
      <c r="K103" s="19">
        <v>16</v>
      </c>
      <c r="L103" s="16">
        <f t="shared" si="17"/>
        <v>0.0024056532852202678</v>
      </c>
      <c r="M103" s="19">
        <v>32</v>
      </c>
      <c r="N103" s="13">
        <f t="shared" si="18"/>
        <v>0.0048113065704405355</v>
      </c>
      <c r="O103" s="19">
        <v>51</v>
      </c>
      <c r="P103" s="16">
        <f t="shared" si="19"/>
        <v>0.007668019846639603</v>
      </c>
      <c r="Q103" s="19">
        <v>6541</v>
      </c>
      <c r="R103" s="13">
        <f t="shared" si="20"/>
        <v>0.9834611336641107</v>
      </c>
    </row>
    <row r="104" spans="1:18" ht="12.75">
      <c r="A104" s="14" t="s">
        <v>95</v>
      </c>
      <c r="B104" s="19">
        <f t="shared" si="21"/>
        <v>39667</v>
      </c>
      <c r="C104" s="19">
        <v>37450</v>
      </c>
      <c r="D104" s="16">
        <f t="shared" si="13"/>
        <v>0.9441097133637533</v>
      </c>
      <c r="E104" s="19">
        <v>1417</v>
      </c>
      <c r="F104" s="16">
        <f t="shared" si="14"/>
        <v>0.03572238888748834</v>
      </c>
      <c r="G104" s="19">
        <v>155</v>
      </c>
      <c r="H104" s="16">
        <f t="shared" si="15"/>
        <v>0.003907530188821943</v>
      </c>
      <c r="I104" s="19">
        <v>289</v>
      </c>
      <c r="J104" s="16">
        <f t="shared" si="16"/>
        <v>0.007285653061738977</v>
      </c>
      <c r="K104" s="19">
        <v>0</v>
      </c>
      <c r="L104" s="16">
        <f t="shared" si="17"/>
        <v>0</v>
      </c>
      <c r="M104" s="19">
        <v>356</v>
      </c>
      <c r="N104" s="13">
        <f t="shared" si="18"/>
        <v>0.008974714498197494</v>
      </c>
      <c r="O104" s="19">
        <v>1033</v>
      </c>
      <c r="P104" s="16">
        <f t="shared" si="19"/>
        <v>0.026041797968084302</v>
      </c>
      <c r="Q104" s="19">
        <v>36509</v>
      </c>
      <c r="R104" s="13">
        <f t="shared" si="20"/>
        <v>0.9203872236367762</v>
      </c>
    </row>
    <row r="105" spans="1:18" ht="12.75">
      <c r="A105" s="14" t="s">
        <v>96</v>
      </c>
      <c r="B105" s="19">
        <f t="shared" si="21"/>
        <v>11440</v>
      </c>
      <c r="C105" s="19">
        <v>11261</v>
      </c>
      <c r="D105" s="16">
        <f t="shared" si="13"/>
        <v>0.9843531468531469</v>
      </c>
      <c r="E105" s="19">
        <v>20</v>
      </c>
      <c r="F105" s="16">
        <f t="shared" si="14"/>
        <v>0.0017482517482517483</v>
      </c>
      <c r="G105" s="19">
        <v>28</v>
      </c>
      <c r="H105" s="16">
        <f t="shared" si="15"/>
        <v>0.0024475524475524478</v>
      </c>
      <c r="I105" s="19">
        <v>97</v>
      </c>
      <c r="J105" s="16">
        <f t="shared" si="16"/>
        <v>0.00847902097902098</v>
      </c>
      <c r="K105" s="19">
        <v>0</v>
      </c>
      <c r="L105" s="16">
        <f t="shared" si="17"/>
        <v>0</v>
      </c>
      <c r="M105" s="19">
        <v>34</v>
      </c>
      <c r="N105" s="13">
        <f t="shared" si="18"/>
        <v>0.002972027972027972</v>
      </c>
      <c r="O105" s="19">
        <v>281</v>
      </c>
      <c r="P105" s="16">
        <f t="shared" si="19"/>
        <v>0.024562937062937062</v>
      </c>
      <c r="Q105" s="19">
        <v>10982</v>
      </c>
      <c r="R105" s="13">
        <f t="shared" si="20"/>
        <v>0.9599650349650349</v>
      </c>
    </row>
    <row r="106" spans="1:18" ht="12.75">
      <c r="A106" s="14" t="s">
        <v>97</v>
      </c>
      <c r="B106" s="19">
        <f t="shared" si="21"/>
        <v>21221</v>
      </c>
      <c r="C106" s="19">
        <v>20811</v>
      </c>
      <c r="D106" s="16">
        <f t="shared" si="13"/>
        <v>0.9806795155741954</v>
      </c>
      <c r="E106" s="19">
        <v>145</v>
      </c>
      <c r="F106" s="16">
        <f t="shared" si="14"/>
        <v>0.006832854248150417</v>
      </c>
      <c r="G106" s="19">
        <v>12</v>
      </c>
      <c r="H106" s="16">
        <f t="shared" si="15"/>
        <v>0.0005654775929503793</v>
      </c>
      <c r="I106" s="19">
        <v>201</v>
      </c>
      <c r="J106" s="16">
        <f t="shared" si="16"/>
        <v>0.009471749681918855</v>
      </c>
      <c r="K106" s="19">
        <v>0</v>
      </c>
      <c r="L106" s="16">
        <f t="shared" si="17"/>
        <v>0</v>
      </c>
      <c r="M106" s="19">
        <v>52</v>
      </c>
      <c r="N106" s="13">
        <f t="shared" si="18"/>
        <v>0.002450402902784977</v>
      </c>
      <c r="O106" s="19">
        <v>207</v>
      </c>
      <c r="P106" s="16">
        <f t="shared" si="19"/>
        <v>0.009754488478394044</v>
      </c>
      <c r="Q106" s="19">
        <v>20617</v>
      </c>
      <c r="R106" s="13">
        <f t="shared" si="20"/>
        <v>0.9715376278214976</v>
      </c>
    </row>
    <row r="107" spans="1:18" ht="12.75">
      <c r="A107" s="14" t="s">
        <v>98</v>
      </c>
      <c r="B107" s="19">
        <f t="shared" si="21"/>
        <v>103232</v>
      </c>
      <c r="C107" s="19">
        <v>94665</v>
      </c>
      <c r="D107" s="16">
        <f t="shared" si="13"/>
        <v>0.9170121667699938</v>
      </c>
      <c r="E107" s="19">
        <v>2253</v>
      </c>
      <c r="F107" s="16">
        <f t="shared" si="14"/>
        <v>0.02182462802231866</v>
      </c>
      <c r="G107" s="19">
        <v>2016</v>
      </c>
      <c r="H107" s="16">
        <f t="shared" si="15"/>
        <v>0.01952882827030378</v>
      </c>
      <c r="I107" s="19">
        <v>2490</v>
      </c>
      <c r="J107" s="16">
        <f>I107/B107</f>
        <v>0.02412042777433354</v>
      </c>
      <c r="K107" s="19">
        <v>56</v>
      </c>
      <c r="L107" s="16">
        <f t="shared" si="17"/>
        <v>0.0005424674519528828</v>
      </c>
      <c r="M107" s="19">
        <v>1752</v>
      </c>
      <c r="N107" s="13">
        <f>M107/B107</f>
        <v>0.016971481711097334</v>
      </c>
      <c r="O107" s="19">
        <v>10493</v>
      </c>
      <c r="P107" s="16">
        <f>O107/B107</f>
        <v>0.10164483880967141</v>
      </c>
      <c r="Q107" s="19">
        <v>84859</v>
      </c>
      <c r="R107" s="13">
        <f>Q107/B107</f>
        <v>0.82202224116553</v>
      </c>
    </row>
    <row r="108" spans="1:18" ht="12.75">
      <c r="A108" s="14" t="s">
        <v>99</v>
      </c>
      <c r="B108" s="19">
        <f t="shared" si="21"/>
        <v>7723</v>
      </c>
      <c r="C108" s="19">
        <v>7640</v>
      </c>
      <c r="D108" s="16">
        <f t="shared" si="13"/>
        <v>0.9892528810047909</v>
      </c>
      <c r="E108" s="19">
        <v>29</v>
      </c>
      <c r="F108" s="16">
        <f t="shared" si="14"/>
        <v>0.0037550174802537875</v>
      </c>
      <c r="G108" s="19">
        <v>0</v>
      </c>
      <c r="H108" s="16">
        <f t="shared" si="15"/>
        <v>0</v>
      </c>
      <c r="I108" s="19">
        <v>15</v>
      </c>
      <c r="J108" s="16">
        <f>I108/B108</f>
        <v>0.0019422504208209245</v>
      </c>
      <c r="K108" s="19">
        <v>0</v>
      </c>
      <c r="L108" s="16">
        <f t="shared" si="17"/>
        <v>0</v>
      </c>
      <c r="M108" s="19">
        <v>39</v>
      </c>
      <c r="N108" s="13">
        <f>M108/B108</f>
        <v>0.0050498510941344036</v>
      </c>
      <c r="O108" s="19">
        <v>131</v>
      </c>
      <c r="P108" s="16">
        <f>O108/B108</f>
        <v>0.016962320341836073</v>
      </c>
      <c r="Q108" s="19">
        <v>7510</v>
      </c>
      <c r="R108" s="13">
        <f>Q108/B108</f>
        <v>0.9724200440243429</v>
      </c>
    </row>
    <row r="109" spans="1:18" ht="12.75">
      <c r="A109" s="14" t="s">
        <v>100</v>
      </c>
      <c r="B109" s="19">
        <f t="shared" si="21"/>
        <v>13807</v>
      </c>
      <c r="C109" s="19">
        <v>13666</v>
      </c>
      <c r="D109" s="16">
        <f t="shared" si="13"/>
        <v>0.9897877888027812</v>
      </c>
      <c r="E109" s="19">
        <v>27</v>
      </c>
      <c r="F109" s="16">
        <f t="shared" si="14"/>
        <v>0.0019555298037227495</v>
      </c>
      <c r="G109" s="19">
        <v>29</v>
      </c>
      <c r="H109" s="16">
        <f t="shared" si="15"/>
        <v>0.0021003838632577677</v>
      </c>
      <c r="I109" s="19">
        <v>44</v>
      </c>
      <c r="J109" s="16">
        <f>I109/B109</f>
        <v>0.003186789309770406</v>
      </c>
      <c r="K109" s="19">
        <v>0</v>
      </c>
      <c r="L109" s="16">
        <f t="shared" si="17"/>
        <v>0</v>
      </c>
      <c r="M109" s="19">
        <v>41</v>
      </c>
      <c r="N109" s="13">
        <f>M109/B109</f>
        <v>0.002969508220467879</v>
      </c>
      <c r="O109" s="19">
        <v>864</v>
      </c>
      <c r="P109" s="16">
        <f>O109/B109</f>
        <v>0.06257695371912798</v>
      </c>
      <c r="Q109" s="19">
        <v>12819</v>
      </c>
      <c r="R109" s="13">
        <f>Q109/B109</f>
        <v>0.9284420945897008</v>
      </c>
    </row>
    <row r="110" spans="2:13" ht="12.75">
      <c r="B110" s="18"/>
      <c r="C110" s="29"/>
      <c r="D110" s="18"/>
      <c r="E110" s="29"/>
      <c r="F110" s="18"/>
      <c r="G110" s="29"/>
      <c r="H110" s="18"/>
      <c r="I110" s="29"/>
      <c r="J110" s="18"/>
      <c r="K110" s="29"/>
      <c r="L110" s="18"/>
      <c r="M110" s="29"/>
    </row>
    <row r="111" ht="12.75">
      <c r="A111" s="22" t="s">
        <v>125</v>
      </c>
    </row>
    <row r="112" ht="12.75">
      <c r="A112" s="22" t="s">
        <v>126</v>
      </c>
    </row>
    <row r="113" ht="12.75">
      <c r="A113" s="21"/>
    </row>
    <row r="114" ht="12.75">
      <c r="A114" s="3" t="s">
        <v>127</v>
      </c>
    </row>
    <row r="115" ht="12.75">
      <c r="A115" s="20" t="s">
        <v>124</v>
      </c>
    </row>
    <row r="116" ht="12.75">
      <c r="A116" s="3" t="s">
        <v>101</v>
      </c>
    </row>
    <row r="117" ht="12.75">
      <c r="A117" s="20" t="s">
        <v>123</v>
      </c>
    </row>
    <row r="118" ht="12.75">
      <c r="A118" s="3"/>
    </row>
  </sheetData>
  <mergeCells count="17">
    <mergeCell ref="Q6:R6"/>
    <mergeCell ref="K6:L6"/>
    <mergeCell ref="M6:N6"/>
    <mergeCell ref="O6:P6"/>
    <mergeCell ref="C6:D6"/>
    <mergeCell ref="E6:F6"/>
    <mergeCell ref="G6:H6"/>
    <mergeCell ref="I6:J6"/>
    <mergeCell ref="C3:L3"/>
    <mergeCell ref="K4:L4"/>
    <mergeCell ref="Q4:R4"/>
    <mergeCell ref="E5:F5"/>
    <mergeCell ref="G5:H5"/>
    <mergeCell ref="K5:L5"/>
    <mergeCell ref="M5:N5"/>
    <mergeCell ref="O5:P5"/>
    <mergeCell ref="Q5:R5"/>
  </mergeCells>
  <hyperlinks>
    <hyperlink ref="A115" r:id="rId1" display="http://www.census.gov/popest/counties/"/>
    <hyperlink ref="A117" r:id="rId2" display="http://www.iowadatacenter.org"/>
  </hyperlinks>
  <printOptions/>
  <pageMargins left="0.5" right="0.75" top="0.75" bottom="0.75" header="0.5" footer="0.5"/>
  <pageSetup horizontalDpi="600" verticalDpi="600" orientation="landscape" scale="78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2005-08-10T20:30:21Z</cp:lastPrinted>
  <dcterms:created xsi:type="dcterms:W3CDTF">2002-08-21T13:35:40Z</dcterms:created>
  <dcterms:modified xsi:type="dcterms:W3CDTF">2005-08-10T20:47:46Z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