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10695" tabRatio="709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</sheets>
  <definedNames>
    <definedName name="_xlnm.Print_Area" localSheetId="0">'2009'!$A$12:$H$116</definedName>
    <definedName name="_xlnm.Print_Titles" localSheetId="9">'2000'!$1:$11</definedName>
    <definedName name="_xlnm.Print_Titles" localSheetId="8">'2001'!$1:$11</definedName>
    <definedName name="_xlnm.Print_Titles" localSheetId="7">'2002'!$1:$11</definedName>
    <definedName name="_xlnm.Print_Titles" localSheetId="6">'2003'!$1:$11</definedName>
    <definedName name="_xlnm.Print_Titles" localSheetId="5">'2004'!$1:$11</definedName>
    <definedName name="_xlnm.Print_Titles" localSheetId="4">'2005'!$1:$11</definedName>
    <definedName name="_xlnm.Print_Titles" localSheetId="3">'2006'!$1:$11</definedName>
    <definedName name="_xlnm.Print_Titles" localSheetId="2">'2007'!$1:$11</definedName>
    <definedName name="_xlnm.Print_Titles" localSheetId="1">'2008'!$1:$10</definedName>
    <definedName name="_xlnm.Print_Titles" localSheetId="0">'2009'!$1:$11</definedName>
  </definedNames>
  <calcPr fullCalcOnLoad="1"/>
</workbook>
</file>

<file path=xl/sharedStrings.xml><?xml version="1.0" encoding="utf-8"?>
<sst xmlns="http://schemas.openxmlformats.org/spreadsheetml/2006/main" count="1200" uniqueCount="142">
  <si>
    <t>Adair</t>
  </si>
  <si>
    <t>Jefferson</t>
  </si>
  <si>
    <t>Adams</t>
  </si>
  <si>
    <t>Johnson</t>
  </si>
  <si>
    <t>Allamakee</t>
  </si>
  <si>
    <t>Jones</t>
  </si>
  <si>
    <t>Appanoose</t>
  </si>
  <si>
    <t>Keokuk</t>
  </si>
  <si>
    <t>Audubon</t>
  </si>
  <si>
    <t>Kossuth</t>
  </si>
  <si>
    <t>Benton</t>
  </si>
  <si>
    <t>Lee</t>
  </si>
  <si>
    <t>Black Hawk</t>
  </si>
  <si>
    <t>Linn</t>
  </si>
  <si>
    <t>Boone</t>
  </si>
  <si>
    <t>Louisa</t>
  </si>
  <si>
    <t>Bremer</t>
  </si>
  <si>
    <t>Lucas</t>
  </si>
  <si>
    <t>Buchanan</t>
  </si>
  <si>
    <t>Lyon</t>
  </si>
  <si>
    <t>Buena Vista</t>
  </si>
  <si>
    <t>Madison</t>
  </si>
  <si>
    <t>Butler</t>
  </si>
  <si>
    <t>Mahaska</t>
  </si>
  <si>
    <t>Calhoun</t>
  </si>
  <si>
    <t>Marion</t>
  </si>
  <si>
    <t>Carroll</t>
  </si>
  <si>
    <t>Marshall</t>
  </si>
  <si>
    <t>Cass</t>
  </si>
  <si>
    <t>Mills</t>
  </si>
  <si>
    <t>Cedar</t>
  </si>
  <si>
    <t>Mitchell</t>
  </si>
  <si>
    <t>Cerro Gordo</t>
  </si>
  <si>
    <t>Monona</t>
  </si>
  <si>
    <t>Cherokee</t>
  </si>
  <si>
    <t>Monroe</t>
  </si>
  <si>
    <t>Chickasaw</t>
  </si>
  <si>
    <t>Montgomery</t>
  </si>
  <si>
    <t>Clarke</t>
  </si>
  <si>
    <t>Muscatine</t>
  </si>
  <si>
    <t>Clay</t>
  </si>
  <si>
    <t>O'Brien</t>
  </si>
  <si>
    <t>Clayton</t>
  </si>
  <si>
    <t>Osceola</t>
  </si>
  <si>
    <t>Clinton</t>
  </si>
  <si>
    <t>Page</t>
  </si>
  <si>
    <t>Crawford</t>
  </si>
  <si>
    <t>Palo Alto</t>
  </si>
  <si>
    <t>Dallas</t>
  </si>
  <si>
    <t>Plymouth</t>
  </si>
  <si>
    <t>Davis</t>
  </si>
  <si>
    <t>Pocahontas</t>
  </si>
  <si>
    <t>Decatur</t>
  </si>
  <si>
    <t>Polk</t>
  </si>
  <si>
    <t>Delaware</t>
  </si>
  <si>
    <t>Pottawattamie</t>
  </si>
  <si>
    <t>Des Moines</t>
  </si>
  <si>
    <t>Poweshiek</t>
  </si>
  <si>
    <t>Dickinson</t>
  </si>
  <si>
    <t>Ringgold</t>
  </si>
  <si>
    <t>Dubuque</t>
  </si>
  <si>
    <t>Sac</t>
  </si>
  <si>
    <t>Emmet</t>
  </si>
  <si>
    <t>Scott</t>
  </si>
  <si>
    <t>Fayette</t>
  </si>
  <si>
    <t>Shelby</t>
  </si>
  <si>
    <t>Floyd</t>
  </si>
  <si>
    <t>Sioux</t>
  </si>
  <si>
    <t>Franklin</t>
  </si>
  <si>
    <t>Story</t>
  </si>
  <si>
    <t>Fremont</t>
  </si>
  <si>
    <t>Tama</t>
  </si>
  <si>
    <t>Greene</t>
  </si>
  <si>
    <t>Taylor</t>
  </si>
  <si>
    <t>Grundy</t>
  </si>
  <si>
    <t>Union</t>
  </si>
  <si>
    <t>Guthrie</t>
  </si>
  <si>
    <t>Van Buren</t>
  </si>
  <si>
    <t>Hamilton</t>
  </si>
  <si>
    <t>Wapello</t>
  </si>
  <si>
    <t>Hancock</t>
  </si>
  <si>
    <t>Warren</t>
  </si>
  <si>
    <t>Hardin</t>
  </si>
  <si>
    <t>Washington</t>
  </si>
  <si>
    <t>Harrison</t>
  </si>
  <si>
    <t>Wayne</t>
  </si>
  <si>
    <t>Henry</t>
  </si>
  <si>
    <t>Webster</t>
  </si>
  <si>
    <t>Howard</t>
  </si>
  <si>
    <t>Winnebago</t>
  </si>
  <si>
    <t>Humboldt</t>
  </si>
  <si>
    <t>Winneshiek</t>
  </si>
  <si>
    <t>Ida</t>
  </si>
  <si>
    <t>Woodbury</t>
  </si>
  <si>
    <t>Iowa</t>
  </si>
  <si>
    <t>Worth</t>
  </si>
  <si>
    <t>Jackson</t>
  </si>
  <si>
    <t>Wright</t>
  </si>
  <si>
    <t>Jasper</t>
  </si>
  <si>
    <t>Area</t>
  </si>
  <si>
    <t>Average monthly</t>
  </si>
  <si>
    <t>Households</t>
  </si>
  <si>
    <t>Recipients</t>
  </si>
  <si>
    <t>Total</t>
  </si>
  <si>
    <t>Average</t>
  </si>
  <si>
    <t>benefits per</t>
  </si>
  <si>
    <t>person per</t>
  </si>
  <si>
    <t>month</t>
  </si>
  <si>
    <t>State of Iowa</t>
  </si>
  <si>
    <t xml:space="preserve">Prepared By: State Library of Iowa, State Data Center Program, 800-248-4483, </t>
  </si>
  <si>
    <t>http://www.iowadatacenter.org</t>
  </si>
  <si>
    <t xml:space="preserve">Source: Iowa Department of Human Services, Division of Results Based Accountability, </t>
  </si>
  <si>
    <t>Bureau of Research Analysis, 515-281-4695</t>
  </si>
  <si>
    <t>annual</t>
  </si>
  <si>
    <t>food stamp</t>
  </si>
  <si>
    <t>benefits</t>
  </si>
  <si>
    <t>Note: Eligibility for Food Assistance is at or below 130% of poverty.</t>
  </si>
  <si>
    <t>Calendar year 2004</t>
  </si>
  <si>
    <t>Calendar year 2003</t>
  </si>
  <si>
    <t>Calendar year 2002</t>
  </si>
  <si>
    <t>Calendar year 2001</t>
  </si>
  <si>
    <t>Calendar year 2000</t>
  </si>
  <si>
    <t>Calendar year 2005</t>
  </si>
  <si>
    <t>Calendar year 2006</t>
  </si>
  <si>
    <t>(Note: In Excel, to view other years select the tabs at the bottom of the page)</t>
  </si>
  <si>
    <t>Food Assistance (formerly known as Food Stamps) Program in Iowa and its Counties: 2000</t>
  </si>
  <si>
    <t>Food Assistance (formerly known as Food Stamps) Program in Iowa and its Counties: 2001</t>
  </si>
  <si>
    <t>Food Assistance (formerly known as Food Stamps) Program in Iowa and its Counties: 2002</t>
  </si>
  <si>
    <t>Food Assistance (formerly known as Food Stamps) Program in Iowa and its Counties: 2003</t>
  </si>
  <si>
    <t>Food Assistance (formerly known as Food Stamps) Program in Iowa and its Counties: 2004</t>
  </si>
  <si>
    <t>Food Assistance (formerly known as Food Stamps) Program in Iowa and its Counties: 2005</t>
  </si>
  <si>
    <t>Food Assistance (formerly known as Food Stamps) Program in Iowa and its Counties: 2006</t>
  </si>
  <si>
    <t>Food Assistance (formerly known as Food Stamps) Program in Iowa and its Counties: 2007</t>
  </si>
  <si>
    <t>Prepared By: State Library of Iowa, State Data Center Program, 800-248-4483, 1/22/2008</t>
  </si>
  <si>
    <t>Bureau of Research and Statistics, 515-281-5232</t>
  </si>
  <si>
    <t>Calendar year 2007</t>
  </si>
  <si>
    <t>Food Assistance (formerly known as Food Stamps) Program in Iowa and its Counties: 2008</t>
  </si>
  <si>
    <t>Calendar year 2008</t>
  </si>
  <si>
    <t>Prepared By: State Library of Iowa, State Data Center Program, 800-248-4483, 2/2/2009</t>
  </si>
  <si>
    <t>Food Assistance (formerly known as Food Stamps) Program in Iowa and its Counties: 2009</t>
  </si>
  <si>
    <t>Calendar year 2009</t>
  </si>
  <si>
    <t>Prepared By: State Library of Iowa, State Data Center Program, 800-248-4483, 1/12/10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</si>
</sst>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indent="1"/>
    </xf>
    <xf numFmtId="0" fontId="6" fillId="0" borderId="0" xfId="53" applyFont="1" applyAlignment="1" applyProtection="1">
      <alignment horizontal="left" indent="1"/>
      <protection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2" fontId="1" fillId="33" borderId="12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33" borderId="1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4" applyFont="1" applyAlignment="1" applyProtection="1">
      <alignment horizontal="left" indent="1"/>
      <protection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0" fillId="33" borderId="15" xfId="0" applyFont="1" applyFill="1" applyBorder="1" applyAlignment="1">
      <alignment/>
    </xf>
    <xf numFmtId="41" fontId="0" fillId="0" borderId="0" xfId="43" applyFont="1" applyAlignment="1">
      <alignment/>
    </xf>
    <xf numFmtId="0" fontId="0" fillId="0" borderId="0" xfId="0" applyAlignment="1">
      <alignment horizontal="centerContinuous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0" fillId="0" borderId="0" xfId="58" applyFont="1">
      <alignment/>
      <protection/>
    </xf>
    <xf numFmtId="2" fontId="0" fillId="0" borderId="0" xfId="58" applyNumberFormat="1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3" fontId="0" fillId="0" borderId="0" xfId="58" applyNumberFormat="1" applyFont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58" applyFont="1" applyFill="1" applyAlignment="1">
      <alignment horizontal="left" indent="1"/>
      <protection/>
    </xf>
    <xf numFmtId="0" fontId="4" fillId="0" borderId="0" xfId="58" applyFont="1" applyFill="1">
      <alignment/>
      <protection/>
    </xf>
    <xf numFmtId="4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0" fontId="1" fillId="0" borderId="0" xfId="58" applyFont="1">
      <alignment/>
      <protection/>
    </xf>
    <xf numFmtId="166" fontId="0" fillId="0" borderId="0" xfId="58" applyNumberFormat="1" applyAlignment="1">
      <alignment/>
      <protection/>
    </xf>
    <xf numFmtId="0" fontId="0" fillId="0" borderId="0" xfId="58" applyAlignment="1">
      <alignment/>
      <protection/>
    </xf>
    <xf numFmtId="165" fontId="0" fillId="0" borderId="0" xfId="58" applyNumberFormat="1" applyFont="1" applyAlignment="1">
      <alignment horizontal="right"/>
      <protection/>
    </xf>
    <xf numFmtId="42" fontId="0" fillId="0" borderId="0" xfId="58" applyNumberFormat="1">
      <alignment/>
      <protection/>
    </xf>
    <xf numFmtId="3" fontId="0" fillId="0" borderId="0" xfId="58" applyNumberFormat="1">
      <alignment/>
      <protection/>
    </xf>
    <xf numFmtId="166" fontId="0" fillId="0" borderId="0" xfId="58" applyNumberFormat="1" applyFont="1" applyAlignment="1">
      <alignment/>
      <protection/>
    </xf>
    <xf numFmtId="2" fontId="1" fillId="33" borderId="12" xfId="58" applyNumberFormat="1" applyFont="1" applyFill="1" applyBorder="1" applyAlignment="1">
      <alignment horizontal="right" wrapText="1"/>
      <protection/>
    </xf>
    <xf numFmtId="0" fontId="1" fillId="33" borderId="12" xfId="58" applyFont="1" applyFill="1" applyBorder="1" applyAlignment="1">
      <alignment horizontal="right"/>
      <protection/>
    </xf>
    <xf numFmtId="0" fontId="1" fillId="33" borderId="11" xfId="58" applyFont="1" applyFill="1" applyBorder="1" applyAlignment="1">
      <alignment horizontal="right"/>
      <protection/>
    </xf>
    <xf numFmtId="0" fontId="1" fillId="33" borderId="17" xfId="58" applyFont="1" applyFill="1" applyBorder="1" applyAlignment="1">
      <alignment horizontal="right"/>
      <protection/>
    </xf>
    <xf numFmtId="0" fontId="1" fillId="33" borderId="12" xfId="58" applyFont="1" applyFill="1" applyBorder="1" applyAlignment="1">
      <alignment/>
      <protection/>
    </xf>
    <xf numFmtId="2" fontId="1" fillId="33" borderId="10" xfId="58" applyNumberFormat="1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 horizontal="right"/>
      <protection/>
    </xf>
    <xf numFmtId="0" fontId="1" fillId="33" borderId="21" xfId="58" applyFont="1" applyFill="1" applyBorder="1" applyAlignment="1">
      <alignment horizontal="center"/>
      <protection/>
    </xf>
    <xf numFmtId="0" fontId="1" fillId="33" borderId="20" xfId="58" applyFont="1" applyFill="1" applyBorder="1" applyAlignment="1">
      <alignment horizontal="center"/>
      <protection/>
    </xf>
    <xf numFmtId="0" fontId="1" fillId="33" borderId="10" xfId="58" applyFont="1" applyFill="1" applyBorder="1" applyAlignment="1">
      <alignment horizontal="centerContinuous"/>
      <protection/>
    </xf>
    <xf numFmtId="0" fontId="1" fillId="33" borderId="19" xfId="58" applyFont="1" applyFill="1" applyBorder="1" applyAlignment="1">
      <alignment horizontal="right"/>
      <protection/>
    </xf>
    <xf numFmtId="0" fontId="1" fillId="33" borderId="0" xfId="58" applyFont="1" applyFill="1" applyBorder="1" applyAlignment="1">
      <alignment horizontal="right"/>
      <protection/>
    </xf>
    <xf numFmtId="2" fontId="1" fillId="33" borderId="15" xfId="58" applyNumberFormat="1" applyFont="1" applyFill="1" applyBorder="1" applyAlignment="1">
      <alignment horizontal="right"/>
      <protection/>
    </xf>
    <xf numFmtId="0" fontId="1" fillId="33" borderId="15" xfId="58" applyFont="1" applyFill="1" applyBorder="1" applyAlignment="1">
      <alignment horizontal="right"/>
      <protection/>
    </xf>
    <xf numFmtId="0" fontId="1" fillId="33" borderId="14" xfId="58" applyFont="1" applyFill="1" applyBorder="1" applyAlignment="1">
      <alignment horizontal="right"/>
      <protection/>
    </xf>
    <xf numFmtId="0" fontId="1" fillId="33" borderId="16" xfId="58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/>
      <protection/>
    </xf>
    <xf numFmtId="0" fontId="1" fillId="33" borderId="17" xfId="58" applyFont="1" applyFill="1" applyBorder="1" applyAlignment="1">
      <alignment horizontal="center"/>
      <protection/>
    </xf>
    <xf numFmtId="0" fontId="1" fillId="33" borderId="18" xfId="58" applyFont="1" applyFill="1" applyBorder="1" applyAlignment="1">
      <alignment horizontal="center"/>
      <protection/>
    </xf>
    <xf numFmtId="0" fontId="0" fillId="33" borderId="15" xfId="58" applyFont="1" applyFill="1" applyBorder="1">
      <alignment/>
      <protection/>
    </xf>
    <xf numFmtId="0" fontId="1" fillId="0" borderId="0" xfId="58" applyFont="1" applyAlignment="1">
      <alignment horizontal="left"/>
      <protection/>
    </xf>
    <xf numFmtId="2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4" customWidth="1"/>
    <col min="3" max="3" width="10.421875" style="4" customWidth="1"/>
    <col min="4" max="4" width="13.421875" style="4" bestFit="1" customWidth="1"/>
    <col min="5" max="5" width="11.57421875" style="6" customWidth="1"/>
    <col min="6" max="16384" width="9.140625" style="3" customWidth="1"/>
  </cols>
  <sheetData>
    <row r="1" spans="1:5" s="7" customFormat="1" ht="12.75">
      <c r="A1" s="7" t="s">
        <v>139</v>
      </c>
      <c r="C1" s="2"/>
      <c r="D1" s="2"/>
      <c r="E1" s="5"/>
    </row>
    <row r="2" ht="15" customHeight="1">
      <c r="A2" s="48" t="s">
        <v>124</v>
      </c>
    </row>
    <row r="3" ht="15" customHeight="1"/>
    <row r="4" spans="1:5" ht="12.75">
      <c r="A4" s="45"/>
      <c r="B4" s="63" t="s">
        <v>140</v>
      </c>
      <c r="C4" s="63"/>
      <c r="D4" s="63"/>
      <c r="E4" s="64"/>
    </row>
    <row r="5" spans="1:5" ht="12.75">
      <c r="A5" s="46"/>
      <c r="B5" s="43"/>
      <c r="C5" s="29"/>
      <c r="D5" s="30" t="s">
        <v>103</v>
      </c>
      <c r="E5" s="31" t="s">
        <v>104</v>
      </c>
    </row>
    <row r="6" spans="1:5" s="7" customFormat="1" ht="12.75">
      <c r="A6" s="8"/>
      <c r="B6" s="65"/>
      <c r="C6" s="66"/>
      <c r="D6" s="16" t="s">
        <v>113</v>
      </c>
      <c r="E6" s="16" t="s">
        <v>105</v>
      </c>
    </row>
    <row r="7" spans="1:5" s="7" customFormat="1" ht="12.75">
      <c r="A7" s="8"/>
      <c r="B7" s="67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44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61">
        <f>SUM(B12:B110)</f>
        <v>141066.08333333337</v>
      </c>
      <c r="C10" s="61">
        <f>SUM(C12:C110)</f>
        <v>307317.1666666668</v>
      </c>
      <c r="D10" s="49">
        <f>SUM(D12:D110)</f>
        <v>455213224</v>
      </c>
      <c r="E10" s="19">
        <f>SUM((D10/12)/C10)</f>
        <v>123.43741075316863</v>
      </c>
    </row>
    <row r="11" spans="2:5" ht="12.75">
      <c r="B11" s="62"/>
      <c r="C11" s="23"/>
      <c r="D11" s="27"/>
      <c r="E11" s="12"/>
    </row>
    <row r="12" spans="1:5" ht="12.75">
      <c r="A12" s="3" t="s">
        <v>0</v>
      </c>
      <c r="B12" s="61">
        <v>265.6666666666667</v>
      </c>
      <c r="C12" s="50">
        <v>616.9166666666666</v>
      </c>
      <c r="D12" s="49">
        <v>861410</v>
      </c>
      <c r="E12" s="19">
        <f aca="true" t="shared" si="0" ref="E12:E75">SUM((D12/12)/C12)</f>
        <v>116.35958395245173</v>
      </c>
    </row>
    <row r="13" spans="1:5" ht="12.75">
      <c r="A13" s="3" t="s">
        <v>2</v>
      </c>
      <c r="B13" s="61">
        <v>136.25</v>
      </c>
      <c r="C13" s="50">
        <v>360.5833333333333</v>
      </c>
      <c r="D13" s="49">
        <v>500401</v>
      </c>
      <c r="E13" s="19">
        <f t="shared" si="0"/>
        <v>115.64617517910794</v>
      </c>
    </row>
    <row r="14" spans="1:5" ht="12.75">
      <c r="A14" s="3" t="s">
        <v>4</v>
      </c>
      <c r="B14" s="61">
        <v>601.4166666666666</v>
      </c>
      <c r="C14" s="50">
        <v>1366.5833333333333</v>
      </c>
      <c r="D14" s="49">
        <v>1993949</v>
      </c>
      <c r="E14" s="19">
        <f t="shared" si="0"/>
        <v>121.58967010183548</v>
      </c>
    </row>
    <row r="15" spans="1:5" ht="12.75">
      <c r="A15" s="3" t="s">
        <v>6</v>
      </c>
      <c r="B15" s="61">
        <v>1057.6666666666667</v>
      </c>
      <c r="C15" s="50">
        <v>2115.8333333333335</v>
      </c>
      <c r="D15" s="49">
        <v>2979104</v>
      </c>
      <c r="E15" s="19">
        <f t="shared" si="0"/>
        <v>117.33375344623866</v>
      </c>
    </row>
    <row r="16" spans="1:5" ht="12.75">
      <c r="A16" s="3" t="s">
        <v>8</v>
      </c>
      <c r="B16" s="61">
        <v>150.5</v>
      </c>
      <c r="C16" s="50">
        <v>345.25</v>
      </c>
      <c r="D16" s="49">
        <v>473447</v>
      </c>
      <c r="E16" s="19">
        <f t="shared" si="0"/>
        <v>114.2763697803524</v>
      </c>
    </row>
    <row r="17" spans="1:5" ht="12.75">
      <c r="A17" s="3" t="s">
        <v>10</v>
      </c>
      <c r="B17" s="61">
        <v>851.0833333333334</v>
      </c>
      <c r="C17" s="50">
        <v>1989.9166666666667</v>
      </c>
      <c r="D17" s="49">
        <v>2865856</v>
      </c>
      <c r="E17" s="19">
        <f t="shared" si="0"/>
        <v>120.0157460530173</v>
      </c>
    </row>
    <row r="18" spans="1:5" ht="12.75">
      <c r="A18" s="3" t="s">
        <v>12</v>
      </c>
      <c r="B18" s="61">
        <v>7507.333333333333</v>
      </c>
      <c r="C18" s="50">
        <v>15535.583333333334</v>
      </c>
      <c r="D18" s="49">
        <v>22872591</v>
      </c>
      <c r="E18" s="19">
        <f t="shared" si="0"/>
        <v>122.68926174856645</v>
      </c>
    </row>
    <row r="19" spans="1:5" ht="12.75">
      <c r="A19" s="3" t="s">
        <v>14</v>
      </c>
      <c r="B19" s="61">
        <v>1028.6666666666667</v>
      </c>
      <c r="C19" s="50">
        <v>2222.4166666666665</v>
      </c>
      <c r="D19" s="49">
        <v>3392302</v>
      </c>
      <c r="E19" s="19">
        <f t="shared" si="0"/>
        <v>127.200194982939</v>
      </c>
    </row>
    <row r="20" spans="1:5" ht="12.75">
      <c r="A20" s="3" t="s">
        <v>16</v>
      </c>
      <c r="B20" s="61">
        <v>453.3333333333333</v>
      </c>
      <c r="C20" s="50">
        <v>1063.5</v>
      </c>
      <c r="D20" s="49">
        <v>1382152</v>
      </c>
      <c r="E20" s="19">
        <f t="shared" si="0"/>
        <v>108.30214699890298</v>
      </c>
    </row>
    <row r="21" spans="1:5" ht="12.75">
      <c r="A21" s="3" t="s">
        <v>18</v>
      </c>
      <c r="B21" s="61">
        <v>616</v>
      </c>
      <c r="C21" s="50">
        <v>1456.75</v>
      </c>
      <c r="D21" s="49">
        <v>1941629</v>
      </c>
      <c r="E21" s="19">
        <f t="shared" si="0"/>
        <v>111.07081974715405</v>
      </c>
    </row>
    <row r="22" spans="1:5" ht="12.75">
      <c r="A22" s="3" t="s">
        <v>20</v>
      </c>
      <c r="B22" s="61">
        <v>790.6666666666666</v>
      </c>
      <c r="C22" s="50">
        <v>1995.8333333333333</v>
      </c>
      <c r="D22" s="49">
        <v>2767460</v>
      </c>
      <c r="E22" s="19">
        <f t="shared" si="0"/>
        <v>115.55156576200417</v>
      </c>
    </row>
    <row r="23" spans="1:5" ht="12.75">
      <c r="A23" s="3" t="s">
        <v>22</v>
      </c>
      <c r="B23" s="61">
        <v>404.6666666666667</v>
      </c>
      <c r="C23" s="50">
        <v>1008.0833333333334</v>
      </c>
      <c r="D23" s="49">
        <v>1275956</v>
      </c>
      <c r="E23" s="19">
        <f t="shared" si="0"/>
        <v>105.47706042820533</v>
      </c>
    </row>
    <row r="24" spans="1:5" ht="12.75">
      <c r="A24" s="3" t="s">
        <v>24</v>
      </c>
      <c r="B24" s="61">
        <v>340.3333333333333</v>
      </c>
      <c r="C24" s="50">
        <v>806.9166666666666</v>
      </c>
      <c r="D24" s="49">
        <v>1030073</v>
      </c>
      <c r="E24" s="19">
        <f t="shared" si="0"/>
        <v>106.37953113704431</v>
      </c>
    </row>
    <row r="25" spans="1:5" ht="12.75">
      <c r="A25" s="3" t="s">
        <v>26</v>
      </c>
      <c r="B25" s="61">
        <v>596.1666666666666</v>
      </c>
      <c r="C25" s="50">
        <v>1330.8333333333333</v>
      </c>
      <c r="D25" s="49">
        <v>1882336</v>
      </c>
      <c r="E25" s="19">
        <f t="shared" si="0"/>
        <v>117.86700062617409</v>
      </c>
    </row>
    <row r="26" spans="1:5" ht="12.75">
      <c r="A26" s="3" t="s">
        <v>28</v>
      </c>
      <c r="B26" s="61">
        <v>671.9166666666666</v>
      </c>
      <c r="C26" s="50">
        <v>1535.3333333333333</v>
      </c>
      <c r="D26" s="49">
        <v>2027415</v>
      </c>
      <c r="E26" s="19">
        <f t="shared" si="0"/>
        <v>110.04206469821972</v>
      </c>
    </row>
    <row r="27" spans="1:5" ht="12.75">
      <c r="A27" s="3" t="s">
        <v>30</v>
      </c>
      <c r="B27" s="61">
        <v>442.5833333333333</v>
      </c>
      <c r="C27" s="50">
        <v>1069.4166666666667</v>
      </c>
      <c r="D27" s="49">
        <v>1500110</v>
      </c>
      <c r="E27" s="19">
        <f t="shared" si="0"/>
        <v>116.8947245382997</v>
      </c>
    </row>
    <row r="28" spans="1:5" ht="12.75">
      <c r="A28" s="3" t="s">
        <v>32</v>
      </c>
      <c r="B28" s="61">
        <v>2547.25</v>
      </c>
      <c r="C28" s="50">
        <v>5126</v>
      </c>
      <c r="D28" s="49">
        <v>7501962</v>
      </c>
      <c r="E28" s="19">
        <f t="shared" si="0"/>
        <v>121.9593250097542</v>
      </c>
    </row>
    <row r="29" spans="1:5" ht="12.75">
      <c r="A29" s="3" t="s">
        <v>34</v>
      </c>
      <c r="B29" s="61">
        <v>303.4166666666667</v>
      </c>
      <c r="C29" s="50">
        <v>745</v>
      </c>
      <c r="D29" s="49">
        <v>944177</v>
      </c>
      <c r="E29" s="19">
        <f t="shared" si="0"/>
        <v>105.61263982102909</v>
      </c>
    </row>
    <row r="30" spans="1:5" ht="12.75">
      <c r="A30" s="3" t="s">
        <v>36</v>
      </c>
      <c r="B30" s="61">
        <v>300.3333333333333</v>
      </c>
      <c r="C30" s="50">
        <v>715.6666666666666</v>
      </c>
      <c r="D30" s="49">
        <v>967147</v>
      </c>
      <c r="E30" s="19">
        <f t="shared" si="0"/>
        <v>112.6160922217047</v>
      </c>
    </row>
    <row r="31" spans="1:5" ht="12.75">
      <c r="A31" s="3" t="s">
        <v>38</v>
      </c>
      <c r="B31" s="61">
        <v>533</v>
      </c>
      <c r="C31" s="50">
        <v>1219.5833333333333</v>
      </c>
      <c r="D31" s="49">
        <v>1720351</v>
      </c>
      <c r="E31" s="19">
        <f t="shared" si="0"/>
        <v>117.55046122309534</v>
      </c>
    </row>
    <row r="32" spans="1:5" ht="12.75">
      <c r="A32" s="3" t="s">
        <v>40</v>
      </c>
      <c r="B32" s="61">
        <v>728.5833333333334</v>
      </c>
      <c r="C32" s="50">
        <v>1569.8333333333333</v>
      </c>
      <c r="D32" s="49">
        <v>2219723</v>
      </c>
      <c r="E32" s="19">
        <f t="shared" si="0"/>
        <v>117.83220087058073</v>
      </c>
    </row>
    <row r="33" spans="1:5" ht="12.75">
      <c r="A33" s="3" t="s">
        <v>42</v>
      </c>
      <c r="B33" s="61">
        <v>464.75</v>
      </c>
      <c r="C33" s="50">
        <v>1082.5</v>
      </c>
      <c r="D33" s="49">
        <v>1422576</v>
      </c>
      <c r="E33" s="19">
        <f t="shared" si="0"/>
        <v>109.51316397228638</v>
      </c>
    </row>
    <row r="34" spans="1:5" ht="12.75">
      <c r="A34" s="3" t="s">
        <v>44</v>
      </c>
      <c r="B34" s="61">
        <v>3353.9166666666665</v>
      </c>
      <c r="C34" s="50">
        <v>6888.833333333333</v>
      </c>
      <c r="D34" s="49">
        <v>10129189</v>
      </c>
      <c r="E34" s="19">
        <f t="shared" si="0"/>
        <v>122.53150025403431</v>
      </c>
    </row>
    <row r="35" spans="1:5" ht="12.75">
      <c r="A35" s="3" t="s">
        <v>46</v>
      </c>
      <c r="B35" s="61">
        <v>659.6666666666666</v>
      </c>
      <c r="C35" s="50">
        <v>1622.6666666666667</v>
      </c>
      <c r="D35" s="49">
        <v>2327576</v>
      </c>
      <c r="E35" s="19">
        <f t="shared" si="0"/>
        <v>119.53451109285126</v>
      </c>
    </row>
    <row r="36" spans="1:5" ht="12.75">
      <c r="A36" s="3" t="s">
        <v>48</v>
      </c>
      <c r="B36" s="61">
        <v>1361.75</v>
      </c>
      <c r="C36" s="50">
        <v>3302.6666666666665</v>
      </c>
      <c r="D36" s="49">
        <v>4900591</v>
      </c>
      <c r="E36" s="19">
        <f t="shared" si="0"/>
        <v>123.65237686717803</v>
      </c>
    </row>
    <row r="37" spans="1:5" ht="12.75">
      <c r="A37" s="3" t="s">
        <v>50</v>
      </c>
      <c r="B37" s="61">
        <v>282.9166666666667</v>
      </c>
      <c r="C37" s="50">
        <v>662.75</v>
      </c>
      <c r="D37" s="49">
        <v>924097</v>
      </c>
      <c r="E37" s="19">
        <f t="shared" si="0"/>
        <v>116.19476926945806</v>
      </c>
    </row>
    <row r="38" spans="1:5" ht="12.75">
      <c r="A38" s="3" t="s">
        <v>52</v>
      </c>
      <c r="B38" s="61">
        <v>598.8333333333334</v>
      </c>
      <c r="C38" s="50">
        <v>1351.25</v>
      </c>
      <c r="D38" s="49">
        <v>1922758</v>
      </c>
      <c r="E38" s="19">
        <f t="shared" si="0"/>
        <v>118.57897008942338</v>
      </c>
    </row>
    <row r="39" spans="1:5" ht="12.75">
      <c r="A39" s="3" t="s">
        <v>54</v>
      </c>
      <c r="B39" s="61">
        <v>605.9166666666666</v>
      </c>
      <c r="C39" s="50">
        <v>1371.5</v>
      </c>
      <c r="D39" s="49">
        <v>1916266</v>
      </c>
      <c r="E39" s="19">
        <f t="shared" si="0"/>
        <v>116.4337100498238</v>
      </c>
    </row>
    <row r="40" spans="1:5" ht="12.75">
      <c r="A40" s="3" t="s">
        <v>56</v>
      </c>
      <c r="B40" s="61">
        <v>3019</v>
      </c>
      <c r="C40" s="50">
        <v>6801.916666666667</v>
      </c>
      <c r="D40" s="49">
        <v>10127207</v>
      </c>
      <c r="E40" s="19">
        <f t="shared" si="0"/>
        <v>124.07295737720985</v>
      </c>
    </row>
    <row r="41" spans="1:5" ht="12.75">
      <c r="A41" s="3" t="s">
        <v>58</v>
      </c>
      <c r="B41" s="61">
        <v>456.0833333333333</v>
      </c>
      <c r="C41" s="50">
        <v>937.9166666666666</v>
      </c>
      <c r="D41" s="49">
        <v>1322906</v>
      </c>
      <c r="E41" s="19">
        <f t="shared" si="0"/>
        <v>117.53940470901823</v>
      </c>
    </row>
    <row r="42" spans="1:5" ht="12.75">
      <c r="A42" s="3" t="s">
        <v>60</v>
      </c>
      <c r="B42" s="61">
        <v>3876.25</v>
      </c>
      <c r="C42" s="50">
        <v>8477.75</v>
      </c>
      <c r="D42" s="49">
        <v>12526469</v>
      </c>
      <c r="E42" s="19">
        <f t="shared" si="0"/>
        <v>123.1308326698318</v>
      </c>
    </row>
    <row r="43" spans="1:5" ht="12.75">
      <c r="A43" s="3" t="s">
        <v>62</v>
      </c>
      <c r="B43" s="61">
        <v>373.25</v>
      </c>
      <c r="C43" s="50">
        <v>945.1666666666666</v>
      </c>
      <c r="D43" s="49">
        <v>1309514</v>
      </c>
      <c r="E43" s="19">
        <f t="shared" si="0"/>
        <v>115.45706224651738</v>
      </c>
    </row>
    <row r="44" spans="1:5" ht="12.75">
      <c r="A44" s="3" t="s">
        <v>64</v>
      </c>
      <c r="B44" s="61">
        <v>1001.5833333333334</v>
      </c>
      <c r="C44" s="50">
        <v>2248.9166666666665</v>
      </c>
      <c r="D44" s="49">
        <v>3051620</v>
      </c>
      <c r="E44" s="19">
        <f t="shared" si="0"/>
        <v>113.0774076407159</v>
      </c>
    </row>
    <row r="45" spans="1:5" ht="12.75">
      <c r="A45" s="3" t="s">
        <v>66</v>
      </c>
      <c r="B45" s="61">
        <v>699.0833333333334</v>
      </c>
      <c r="C45" s="50">
        <v>1663.6666666666667</v>
      </c>
      <c r="D45" s="49">
        <v>2255976</v>
      </c>
      <c r="E45" s="19">
        <f t="shared" si="0"/>
        <v>113.00220396714084</v>
      </c>
    </row>
    <row r="46" spans="1:5" ht="12.75">
      <c r="A46" s="3" t="s">
        <v>68</v>
      </c>
      <c r="B46" s="61">
        <v>319.0833333333333</v>
      </c>
      <c r="C46" s="50">
        <v>844</v>
      </c>
      <c r="D46" s="49">
        <v>1087821</v>
      </c>
      <c r="E46" s="19">
        <f t="shared" si="0"/>
        <v>107.40728672985782</v>
      </c>
    </row>
    <row r="47" spans="1:5" ht="12.75">
      <c r="A47" s="3" t="s">
        <v>70</v>
      </c>
      <c r="B47" s="61">
        <v>336.75</v>
      </c>
      <c r="C47" s="50">
        <v>809</v>
      </c>
      <c r="D47" s="49">
        <v>1072512</v>
      </c>
      <c r="E47" s="19">
        <f t="shared" si="0"/>
        <v>110.47713226205191</v>
      </c>
    </row>
    <row r="48" spans="1:5" ht="12.75">
      <c r="A48" s="3" t="s">
        <v>72</v>
      </c>
      <c r="B48" s="61">
        <v>348.5</v>
      </c>
      <c r="C48" s="50">
        <v>895.3333333333334</v>
      </c>
      <c r="D48" s="49">
        <v>1211902</v>
      </c>
      <c r="E48" s="19">
        <f t="shared" si="0"/>
        <v>112.79802680565896</v>
      </c>
    </row>
    <row r="49" spans="1:5" ht="12.75">
      <c r="A49" s="3" t="s">
        <v>74</v>
      </c>
      <c r="B49" s="61">
        <v>196.75</v>
      </c>
      <c r="C49" s="50">
        <v>460.0833333333333</v>
      </c>
      <c r="D49" s="49">
        <v>586304</v>
      </c>
      <c r="E49" s="19">
        <f t="shared" si="0"/>
        <v>106.19525448288354</v>
      </c>
    </row>
    <row r="50" spans="1:5" ht="12.75">
      <c r="A50" s="3" t="s">
        <v>76</v>
      </c>
      <c r="B50" s="61">
        <v>293.6666666666667</v>
      </c>
      <c r="C50" s="50">
        <v>731.8333333333334</v>
      </c>
      <c r="D50" s="49">
        <v>1050548</v>
      </c>
      <c r="E50" s="19">
        <f t="shared" si="0"/>
        <v>119.62514233659759</v>
      </c>
    </row>
    <row r="51" spans="1:5" ht="12.75">
      <c r="A51" s="3" t="s">
        <v>78</v>
      </c>
      <c r="B51" s="61">
        <v>574.5</v>
      </c>
      <c r="C51" s="50">
        <v>1360.9166666666667</v>
      </c>
      <c r="D51" s="49">
        <v>1842862</v>
      </c>
      <c r="E51" s="19">
        <f t="shared" si="0"/>
        <v>112.8444063437634</v>
      </c>
    </row>
    <row r="52" spans="1:5" ht="12.75">
      <c r="A52" s="3" t="s">
        <v>80</v>
      </c>
      <c r="B52" s="61">
        <v>307.25</v>
      </c>
      <c r="C52" s="50">
        <v>787.0833333333334</v>
      </c>
      <c r="D52" s="49">
        <v>1064037</v>
      </c>
      <c r="E52" s="19">
        <f t="shared" si="0"/>
        <v>112.65611434621492</v>
      </c>
    </row>
    <row r="53" spans="1:5" ht="12.75">
      <c r="A53" s="3" t="s">
        <v>82</v>
      </c>
      <c r="B53" s="61">
        <v>658.5</v>
      </c>
      <c r="C53" s="50">
        <v>1589.0833333333333</v>
      </c>
      <c r="D53" s="49">
        <v>2099257</v>
      </c>
      <c r="E53" s="19">
        <f t="shared" si="0"/>
        <v>110.08741937175522</v>
      </c>
    </row>
    <row r="54" spans="1:5" ht="12.75">
      <c r="A54" s="3" t="s">
        <v>84</v>
      </c>
      <c r="B54" s="61">
        <v>642.5</v>
      </c>
      <c r="C54" s="50">
        <v>1450.75</v>
      </c>
      <c r="D54" s="49">
        <v>1959491</v>
      </c>
      <c r="E54" s="19">
        <f t="shared" si="0"/>
        <v>112.55620655982537</v>
      </c>
    </row>
    <row r="55" spans="1:5" ht="12.75">
      <c r="A55" s="3" t="s">
        <v>86</v>
      </c>
      <c r="B55" s="61">
        <v>1030.5</v>
      </c>
      <c r="C55" s="50">
        <v>2335.6666666666665</v>
      </c>
      <c r="D55" s="49">
        <v>3312724</v>
      </c>
      <c r="E55" s="19">
        <f t="shared" si="0"/>
        <v>118.1933780505209</v>
      </c>
    </row>
    <row r="56" spans="1:5" ht="12.75">
      <c r="A56" s="3" t="s">
        <v>88</v>
      </c>
      <c r="B56" s="61">
        <v>308.75</v>
      </c>
      <c r="C56" s="50">
        <v>743.5833333333334</v>
      </c>
      <c r="D56" s="49">
        <v>1028211</v>
      </c>
      <c r="E56" s="19">
        <f t="shared" si="0"/>
        <v>115.23153647876275</v>
      </c>
    </row>
    <row r="57" spans="1:5" ht="12.75">
      <c r="A57" s="3" t="s">
        <v>90</v>
      </c>
      <c r="B57" s="61">
        <v>389.25</v>
      </c>
      <c r="C57" s="50">
        <v>843.4166666666666</v>
      </c>
      <c r="D57" s="49">
        <v>1087905</v>
      </c>
      <c r="E57" s="19">
        <f t="shared" si="0"/>
        <v>107.48987254223891</v>
      </c>
    </row>
    <row r="58" spans="1:5" ht="12.75">
      <c r="A58" s="3" t="s">
        <v>92</v>
      </c>
      <c r="B58" s="61">
        <v>210.33333333333334</v>
      </c>
      <c r="C58" s="50">
        <v>509.8333333333333</v>
      </c>
      <c r="D58" s="49">
        <v>703060</v>
      </c>
      <c r="E58" s="19">
        <f t="shared" si="0"/>
        <v>114.9166394246486</v>
      </c>
    </row>
    <row r="59" spans="1:5" ht="12.75">
      <c r="A59" s="3" t="s">
        <v>94</v>
      </c>
      <c r="B59" s="61">
        <v>415.3333333333333</v>
      </c>
      <c r="C59" s="50">
        <v>978.75</v>
      </c>
      <c r="D59" s="49">
        <v>1368904</v>
      </c>
      <c r="E59" s="19">
        <f t="shared" si="0"/>
        <v>116.55206470838654</v>
      </c>
    </row>
    <row r="60" spans="1:5" ht="12.75">
      <c r="A60" s="3" t="s">
        <v>96</v>
      </c>
      <c r="B60" s="61">
        <v>879.5833333333334</v>
      </c>
      <c r="C60" s="50">
        <v>1990.5</v>
      </c>
      <c r="D60" s="49">
        <v>2677167</v>
      </c>
      <c r="E60" s="19">
        <f t="shared" si="0"/>
        <v>112.08100979653354</v>
      </c>
    </row>
    <row r="61" spans="1:5" ht="12.75">
      <c r="A61" s="3" t="s">
        <v>98</v>
      </c>
      <c r="B61" s="61">
        <v>1620.0833333333333</v>
      </c>
      <c r="C61" s="50">
        <v>3651.6666666666665</v>
      </c>
      <c r="D61" s="49">
        <v>5274713</v>
      </c>
      <c r="E61" s="19">
        <f t="shared" si="0"/>
        <v>120.372272934733</v>
      </c>
    </row>
    <row r="62" spans="1:5" ht="12.75">
      <c r="A62" s="3" t="s">
        <v>1</v>
      </c>
      <c r="B62" s="61">
        <v>1084.4166666666667</v>
      </c>
      <c r="C62" s="50">
        <v>2058</v>
      </c>
      <c r="D62" s="49">
        <v>3092153</v>
      </c>
      <c r="E62" s="19">
        <f t="shared" si="0"/>
        <v>125.20865727243277</v>
      </c>
    </row>
    <row r="63" spans="1:5" ht="12.75">
      <c r="A63" s="3" t="s">
        <v>3</v>
      </c>
      <c r="B63" s="61">
        <v>4440.583333333333</v>
      </c>
      <c r="C63" s="50">
        <v>8794.333333333334</v>
      </c>
      <c r="D63" s="49">
        <v>14032686</v>
      </c>
      <c r="E63" s="19">
        <f t="shared" si="0"/>
        <v>132.97090929765378</v>
      </c>
    </row>
    <row r="64" spans="1:5" ht="12.75">
      <c r="A64" s="3" t="s">
        <v>5</v>
      </c>
      <c r="B64" s="61">
        <v>646.4166666666666</v>
      </c>
      <c r="C64" s="50">
        <v>1480.9166666666667</v>
      </c>
      <c r="D64" s="49">
        <v>2070245</v>
      </c>
      <c r="E64" s="19">
        <f t="shared" si="0"/>
        <v>116.49569523380788</v>
      </c>
    </row>
    <row r="65" spans="1:5" ht="12.75">
      <c r="A65" s="3" t="s">
        <v>7</v>
      </c>
      <c r="B65" s="61">
        <v>492.3333333333333</v>
      </c>
      <c r="C65" s="50">
        <v>1149</v>
      </c>
      <c r="D65" s="49">
        <v>1573234</v>
      </c>
      <c r="E65" s="19">
        <f t="shared" si="0"/>
        <v>114.10168262257037</v>
      </c>
    </row>
    <row r="66" spans="1:5" ht="12.75">
      <c r="A66" s="3" t="s">
        <v>9</v>
      </c>
      <c r="B66" s="61">
        <v>432.0833333333333</v>
      </c>
      <c r="C66" s="50">
        <v>1001.5</v>
      </c>
      <c r="D66" s="49">
        <v>1339204</v>
      </c>
      <c r="E66" s="19">
        <f t="shared" si="0"/>
        <v>111.43318355799633</v>
      </c>
    </row>
    <row r="67" spans="1:5" ht="12.75">
      <c r="A67" s="3" t="s">
        <v>11</v>
      </c>
      <c r="B67" s="61">
        <v>2335.75</v>
      </c>
      <c r="C67" s="50">
        <v>5133.083333333333</v>
      </c>
      <c r="D67" s="49">
        <v>7459654</v>
      </c>
      <c r="E67" s="19">
        <f t="shared" si="0"/>
        <v>121.10417715148466</v>
      </c>
    </row>
    <row r="68" spans="1:5" ht="12.75">
      <c r="A68" s="3" t="s">
        <v>13</v>
      </c>
      <c r="B68" s="61">
        <v>10567.25</v>
      </c>
      <c r="C68" s="50">
        <v>21050.75</v>
      </c>
      <c r="D68" s="49">
        <v>32631855</v>
      </c>
      <c r="E68" s="19">
        <f t="shared" si="0"/>
        <v>129.1793047753643</v>
      </c>
    </row>
    <row r="69" spans="1:5" ht="12.75">
      <c r="A69" s="3" t="s">
        <v>15</v>
      </c>
      <c r="B69" s="61">
        <v>477.25</v>
      </c>
      <c r="C69" s="50">
        <v>1169.4166666666667</v>
      </c>
      <c r="D69" s="49">
        <v>1665358</v>
      </c>
      <c r="E69" s="19">
        <f t="shared" si="0"/>
        <v>118.67441031853488</v>
      </c>
    </row>
    <row r="70" spans="1:5" ht="12.75">
      <c r="A70" s="3" t="s">
        <v>17</v>
      </c>
      <c r="B70" s="61">
        <v>509.1666666666667</v>
      </c>
      <c r="C70" s="50">
        <v>1274.6666666666667</v>
      </c>
      <c r="D70" s="49">
        <v>1778332</v>
      </c>
      <c r="E70" s="19">
        <f t="shared" si="0"/>
        <v>116.26124476987448</v>
      </c>
    </row>
    <row r="71" spans="1:5" ht="12.75">
      <c r="A71" s="3" t="s">
        <v>19</v>
      </c>
      <c r="B71" s="61">
        <v>197.66666666666666</v>
      </c>
      <c r="C71" s="50">
        <v>538.6666666666666</v>
      </c>
      <c r="D71" s="49">
        <v>698993</v>
      </c>
      <c r="E71" s="19">
        <f t="shared" si="0"/>
        <v>108.13629331683168</v>
      </c>
    </row>
    <row r="72" spans="1:5" ht="12.75">
      <c r="A72" s="3" t="s">
        <v>21</v>
      </c>
      <c r="B72" s="61">
        <v>413.5</v>
      </c>
      <c r="C72" s="50">
        <v>1015.75</v>
      </c>
      <c r="D72" s="49">
        <v>1406995</v>
      </c>
      <c r="E72" s="19">
        <f t="shared" si="0"/>
        <v>115.43153663138895</v>
      </c>
    </row>
    <row r="73" spans="1:5" ht="12.75">
      <c r="A73" s="3" t="s">
        <v>23</v>
      </c>
      <c r="B73" s="61">
        <v>1391.8333333333333</v>
      </c>
      <c r="C73" s="50">
        <v>2909.0833333333335</v>
      </c>
      <c r="D73" s="49">
        <v>4382465</v>
      </c>
      <c r="E73" s="19">
        <f t="shared" si="0"/>
        <v>125.53968890543986</v>
      </c>
    </row>
    <row r="74" spans="1:5" ht="12.75">
      <c r="A74" s="3" t="s">
        <v>25</v>
      </c>
      <c r="B74" s="61">
        <v>1086</v>
      </c>
      <c r="C74" s="50">
        <v>2497.6666666666665</v>
      </c>
      <c r="D74" s="49">
        <v>3581305</v>
      </c>
      <c r="E74" s="19">
        <f t="shared" si="0"/>
        <v>119.4883557987455</v>
      </c>
    </row>
    <row r="75" spans="1:5" ht="12.75">
      <c r="A75" s="3" t="s">
        <v>27</v>
      </c>
      <c r="B75" s="61">
        <v>2424.25</v>
      </c>
      <c r="C75" s="50">
        <v>5375.333333333333</v>
      </c>
      <c r="D75" s="49">
        <v>7735077</v>
      </c>
      <c r="E75" s="19">
        <f t="shared" si="0"/>
        <v>119.91623775269751</v>
      </c>
    </row>
    <row r="76" spans="1:5" ht="12.75">
      <c r="A76" s="3" t="s">
        <v>29</v>
      </c>
      <c r="B76" s="61">
        <v>473.5</v>
      </c>
      <c r="C76" s="50">
        <v>1169.5</v>
      </c>
      <c r="D76" s="49">
        <v>1626716</v>
      </c>
      <c r="E76" s="19">
        <f aca="true" t="shared" si="1" ref="E76:E110">SUM((D76/12)/C76)</f>
        <v>115.91249821861193</v>
      </c>
    </row>
    <row r="77" spans="1:5" ht="12.75">
      <c r="A77" s="3" t="s">
        <v>31</v>
      </c>
      <c r="B77" s="61">
        <v>188.75</v>
      </c>
      <c r="C77" s="50">
        <v>460.8333333333333</v>
      </c>
      <c r="D77" s="49">
        <v>586282</v>
      </c>
      <c r="E77" s="19">
        <f t="shared" si="1"/>
        <v>106.01844484629295</v>
      </c>
    </row>
    <row r="78" spans="1:5" ht="12.75">
      <c r="A78" s="3" t="s">
        <v>33</v>
      </c>
      <c r="B78" s="61">
        <v>392.0833333333333</v>
      </c>
      <c r="C78" s="50">
        <v>871.4166666666666</v>
      </c>
      <c r="D78" s="49">
        <v>1155718</v>
      </c>
      <c r="E78" s="19">
        <f t="shared" si="1"/>
        <v>110.520990723917</v>
      </c>
    </row>
    <row r="79" spans="1:5" ht="12.75">
      <c r="A79" s="3" t="s">
        <v>35</v>
      </c>
      <c r="B79" s="61">
        <v>381.3333333333333</v>
      </c>
      <c r="C79" s="50">
        <v>818.0833333333334</v>
      </c>
      <c r="D79" s="49">
        <v>1131510</v>
      </c>
      <c r="E79" s="19">
        <f t="shared" si="1"/>
        <v>115.26026280941224</v>
      </c>
    </row>
    <row r="80" spans="1:5" ht="12.75">
      <c r="A80" s="3" t="s">
        <v>37</v>
      </c>
      <c r="B80" s="61">
        <v>663.8333333333334</v>
      </c>
      <c r="C80" s="50">
        <v>1623.5833333333333</v>
      </c>
      <c r="D80" s="49">
        <v>2294171</v>
      </c>
      <c r="E80" s="19">
        <f t="shared" si="1"/>
        <v>117.75245085459119</v>
      </c>
    </row>
    <row r="81" spans="1:5" ht="12.75">
      <c r="A81" s="3" t="s">
        <v>39</v>
      </c>
      <c r="B81" s="61">
        <v>2398.0833333333335</v>
      </c>
      <c r="C81" s="50">
        <v>5547</v>
      </c>
      <c r="D81" s="49">
        <v>8126501</v>
      </c>
      <c r="E81" s="19">
        <f t="shared" si="1"/>
        <v>122.08552671113515</v>
      </c>
    </row>
    <row r="82" spans="1:5" ht="12.75">
      <c r="A82" s="3" t="s">
        <v>41</v>
      </c>
      <c r="B82" s="61">
        <v>401</v>
      </c>
      <c r="C82" s="50">
        <v>984.4166666666666</v>
      </c>
      <c r="D82" s="49">
        <v>1313135</v>
      </c>
      <c r="E82" s="19">
        <f t="shared" si="1"/>
        <v>111.16016253280286</v>
      </c>
    </row>
    <row r="83" spans="1:5" ht="12.75">
      <c r="A83" s="3" t="s">
        <v>43</v>
      </c>
      <c r="B83" s="61">
        <v>120.16666666666667</v>
      </c>
      <c r="C83" s="50">
        <v>295.6666666666667</v>
      </c>
      <c r="D83" s="49">
        <v>377157</v>
      </c>
      <c r="E83" s="19">
        <f t="shared" si="1"/>
        <v>106.30129650507327</v>
      </c>
    </row>
    <row r="84" spans="1:5" ht="12.75">
      <c r="A84" s="3" t="s">
        <v>45</v>
      </c>
      <c r="B84" s="61">
        <v>829.6666666666666</v>
      </c>
      <c r="C84" s="50">
        <v>1939</v>
      </c>
      <c r="D84" s="49">
        <v>2633887</v>
      </c>
      <c r="E84" s="19">
        <f t="shared" si="1"/>
        <v>113.1978253395221</v>
      </c>
    </row>
    <row r="85" spans="1:5" ht="12.75">
      <c r="A85" s="3" t="s">
        <v>47</v>
      </c>
      <c r="B85" s="61">
        <v>281</v>
      </c>
      <c r="C85" s="50">
        <v>627.8333333333334</v>
      </c>
      <c r="D85" s="49">
        <v>795207</v>
      </c>
      <c r="E85" s="19">
        <f t="shared" si="1"/>
        <v>105.54911069816829</v>
      </c>
    </row>
    <row r="86" spans="1:5" ht="12.75">
      <c r="A86" s="3" t="s">
        <v>49</v>
      </c>
      <c r="B86" s="61">
        <v>466.0833333333333</v>
      </c>
      <c r="C86" s="50">
        <v>1220.4166666666667</v>
      </c>
      <c r="D86" s="49">
        <v>1621431</v>
      </c>
      <c r="E86" s="19">
        <f t="shared" si="1"/>
        <v>110.71567087743256</v>
      </c>
    </row>
    <row r="87" spans="1:5" ht="12.75">
      <c r="A87" s="3" t="s">
        <v>51</v>
      </c>
      <c r="B87" s="61">
        <v>283.8333333333333</v>
      </c>
      <c r="C87" s="50">
        <v>692.1666666666666</v>
      </c>
      <c r="D87" s="49">
        <v>873697</v>
      </c>
      <c r="E87" s="19">
        <f t="shared" si="1"/>
        <v>105.18865880086685</v>
      </c>
    </row>
    <row r="88" spans="1:5" ht="12.75">
      <c r="A88" s="3" t="s">
        <v>53</v>
      </c>
      <c r="B88" s="61">
        <v>23673.083333333332</v>
      </c>
      <c r="C88" s="50">
        <v>49086.833333333336</v>
      </c>
      <c r="D88" s="49">
        <v>78190183</v>
      </c>
      <c r="E88" s="19">
        <f t="shared" si="1"/>
        <v>132.74126972270227</v>
      </c>
    </row>
    <row r="89" spans="1:5" ht="12.75">
      <c r="A89" s="3" t="s">
        <v>55</v>
      </c>
      <c r="B89" s="61">
        <v>5320.5</v>
      </c>
      <c r="C89" s="50">
        <v>12289.25</v>
      </c>
      <c r="D89" s="49">
        <v>18284869</v>
      </c>
      <c r="E89" s="19">
        <f t="shared" si="1"/>
        <v>123.9895911738579</v>
      </c>
    </row>
    <row r="90" spans="1:5" ht="12.75">
      <c r="A90" s="3" t="s">
        <v>57</v>
      </c>
      <c r="B90" s="61">
        <v>639.5833333333334</v>
      </c>
      <c r="C90" s="50">
        <v>1443.8333333333333</v>
      </c>
      <c r="D90" s="49">
        <v>2059341</v>
      </c>
      <c r="E90" s="19">
        <f t="shared" si="1"/>
        <v>118.85842087036824</v>
      </c>
    </row>
    <row r="91" spans="1:5" ht="12.75">
      <c r="A91" s="3" t="s">
        <v>59</v>
      </c>
      <c r="B91" s="61">
        <v>216.91666666666666</v>
      </c>
      <c r="C91" s="50">
        <v>492.1666666666667</v>
      </c>
      <c r="D91" s="49">
        <v>603563</v>
      </c>
      <c r="E91" s="19">
        <f t="shared" si="1"/>
        <v>102.1948865560447</v>
      </c>
    </row>
    <row r="92" spans="1:5" ht="12.75">
      <c r="A92" s="3" t="s">
        <v>61</v>
      </c>
      <c r="B92" s="61">
        <v>261.0833333333333</v>
      </c>
      <c r="C92" s="50">
        <v>609.25</v>
      </c>
      <c r="D92" s="49">
        <v>786216</v>
      </c>
      <c r="E92" s="19">
        <f t="shared" si="1"/>
        <v>107.53877718506361</v>
      </c>
    </row>
    <row r="93" spans="1:5" ht="12.75">
      <c r="A93" s="3" t="s">
        <v>63</v>
      </c>
      <c r="B93" s="61">
        <v>11522.833333333334</v>
      </c>
      <c r="C93" s="50">
        <v>24443.333333333332</v>
      </c>
      <c r="D93" s="49">
        <v>38491614</v>
      </c>
      <c r="E93" s="19">
        <f t="shared" si="1"/>
        <v>131.22737624437474</v>
      </c>
    </row>
    <row r="94" spans="1:5" ht="12.75">
      <c r="A94" s="3" t="s">
        <v>65</v>
      </c>
      <c r="B94" s="61">
        <v>455.1666666666667</v>
      </c>
      <c r="C94" s="50">
        <v>985.5</v>
      </c>
      <c r="D94" s="49">
        <v>1349772</v>
      </c>
      <c r="E94" s="19">
        <f t="shared" si="1"/>
        <v>114.13597158802638</v>
      </c>
    </row>
    <row r="95" spans="1:5" ht="12.75">
      <c r="A95" s="3" t="s">
        <v>67</v>
      </c>
      <c r="B95" s="61">
        <v>382.75</v>
      </c>
      <c r="C95" s="50">
        <v>995</v>
      </c>
      <c r="D95" s="49">
        <v>1302895</v>
      </c>
      <c r="E95" s="19">
        <f t="shared" si="1"/>
        <v>109.12018425460636</v>
      </c>
    </row>
    <row r="96" spans="1:5" ht="12.75">
      <c r="A96" s="3" t="s">
        <v>69</v>
      </c>
      <c r="B96" s="61">
        <v>2497.4166666666665</v>
      </c>
      <c r="C96" s="50">
        <v>5218.416666666667</v>
      </c>
      <c r="D96" s="49">
        <v>8241312</v>
      </c>
      <c r="E96" s="19">
        <f t="shared" si="1"/>
        <v>131.60620239216874</v>
      </c>
    </row>
    <row r="97" spans="1:5" ht="12.75">
      <c r="A97" s="3" t="s">
        <v>71</v>
      </c>
      <c r="B97" s="61">
        <v>617.5833333333334</v>
      </c>
      <c r="C97" s="50">
        <v>1531.1666666666667</v>
      </c>
      <c r="D97" s="49">
        <v>2105542</v>
      </c>
      <c r="E97" s="19">
        <f t="shared" si="1"/>
        <v>114.59355611189724</v>
      </c>
    </row>
    <row r="98" spans="1:5" ht="12.75">
      <c r="A98" s="3" t="s">
        <v>73</v>
      </c>
      <c r="B98" s="61">
        <v>240.66666666666666</v>
      </c>
      <c r="C98" s="50">
        <v>582.25</v>
      </c>
      <c r="D98" s="49">
        <v>729098</v>
      </c>
      <c r="E98" s="19">
        <f t="shared" si="1"/>
        <v>104.35065120938886</v>
      </c>
    </row>
    <row r="99" spans="1:5" ht="12.75">
      <c r="A99" s="3" t="s">
        <v>75</v>
      </c>
      <c r="B99" s="61">
        <v>741.5833333333334</v>
      </c>
      <c r="C99" s="50">
        <v>1635.6666666666667</v>
      </c>
      <c r="D99" s="49">
        <v>2255455</v>
      </c>
      <c r="E99" s="19">
        <f t="shared" si="1"/>
        <v>114.91007744039128</v>
      </c>
    </row>
    <row r="100" spans="1:5" ht="12.75">
      <c r="A100" s="3" t="s">
        <v>77</v>
      </c>
      <c r="B100" s="61">
        <v>327.0833333333333</v>
      </c>
      <c r="C100" s="50">
        <v>744.6666666666666</v>
      </c>
      <c r="D100" s="49">
        <v>1048261</v>
      </c>
      <c r="E100" s="19">
        <f t="shared" si="1"/>
        <v>117.30763205013429</v>
      </c>
    </row>
    <row r="101" spans="1:5" ht="12.75">
      <c r="A101" s="3" t="s">
        <v>79</v>
      </c>
      <c r="B101" s="61">
        <v>3205.9166666666665</v>
      </c>
      <c r="C101" s="50">
        <v>6356.666666666667</v>
      </c>
      <c r="D101" s="49">
        <v>9574609</v>
      </c>
      <c r="E101" s="19">
        <f t="shared" si="1"/>
        <v>125.5192579968537</v>
      </c>
    </row>
    <row r="102" spans="1:5" ht="12.75">
      <c r="A102" s="3" t="s">
        <v>81</v>
      </c>
      <c r="B102" s="61">
        <v>1155.4166666666667</v>
      </c>
      <c r="C102" s="50">
        <v>2750.6666666666665</v>
      </c>
      <c r="D102" s="49">
        <v>4027736</v>
      </c>
      <c r="E102" s="19">
        <f t="shared" si="1"/>
        <v>122.0230247212797</v>
      </c>
    </row>
    <row r="103" spans="1:5" ht="12.75">
      <c r="A103" s="3" t="s">
        <v>83</v>
      </c>
      <c r="B103" s="61">
        <v>821.6666666666666</v>
      </c>
      <c r="C103" s="50">
        <v>1861.1666666666667</v>
      </c>
      <c r="D103" s="49">
        <v>2624389</v>
      </c>
      <c r="E103" s="19">
        <f t="shared" si="1"/>
        <v>117.50644756872929</v>
      </c>
    </row>
    <row r="104" spans="1:5" ht="12.75">
      <c r="A104" s="3" t="s">
        <v>85</v>
      </c>
      <c r="B104" s="61">
        <v>310.6666666666667</v>
      </c>
      <c r="C104" s="50">
        <v>703.1666666666666</v>
      </c>
      <c r="D104" s="49">
        <v>956943</v>
      </c>
      <c r="E104" s="19">
        <f t="shared" si="1"/>
        <v>113.4087461483764</v>
      </c>
    </row>
    <row r="105" spans="1:5" ht="12.75">
      <c r="A105" s="3" t="s">
        <v>87</v>
      </c>
      <c r="B105" s="61">
        <v>2219</v>
      </c>
      <c r="C105" s="50">
        <v>4941.583333333333</v>
      </c>
      <c r="D105" s="49">
        <v>7036931</v>
      </c>
      <c r="E105" s="19">
        <f t="shared" si="1"/>
        <v>118.66862847602826</v>
      </c>
    </row>
    <row r="106" spans="1:5" ht="12.75">
      <c r="A106" s="3" t="s">
        <v>89</v>
      </c>
      <c r="B106" s="61">
        <v>373</v>
      </c>
      <c r="C106" s="50">
        <v>931.25</v>
      </c>
      <c r="D106" s="49">
        <v>1284082</v>
      </c>
      <c r="E106" s="19">
        <f t="shared" si="1"/>
        <v>114.90666666666667</v>
      </c>
    </row>
    <row r="107" spans="1:5" ht="12.75">
      <c r="A107" s="3" t="s">
        <v>91</v>
      </c>
      <c r="B107" s="61">
        <v>503.75</v>
      </c>
      <c r="C107" s="50">
        <v>1091</v>
      </c>
      <c r="D107" s="49">
        <v>1522726</v>
      </c>
      <c r="E107" s="19">
        <f t="shared" si="1"/>
        <v>116.30965475099296</v>
      </c>
    </row>
    <row r="108" spans="1:5" ht="12.75">
      <c r="A108" s="3" t="s">
        <v>93</v>
      </c>
      <c r="B108" s="61">
        <v>5861.083333333333</v>
      </c>
      <c r="C108" s="50">
        <v>13688.083333333334</v>
      </c>
      <c r="D108" s="49">
        <v>19841613</v>
      </c>
      <c r="E108" s="19">
        <f t="shared" si="1"/>
        <v>120.79614871816726</v>
      </c>
    </row>
    <row r="109" spans="1:5" ht="12.75">
      <c r="A109" s="3" t="s">
        <v>95</v>
      </c>
      <c r="B109" s="61">
        <v>210.58333333333334</v>
      </c>
      <c r="C109" s="50">
        <v>465.3333333333333</v>
      </c>
      <c r="D109" s="49">
        <v>627040</v>
      </c>
      <c r="E109" s="19">
        <f t="shared" si="1"/>
        <v>112.2922636103152</v>
      </c>
    </row>
    <row r="110" spans="1:5" ht="12.75">
      <c r="A110" s="3" t="s">
        <v>97</v>
      </c>
      <c r="B110" s="61">
        <v>519.75</v>
      </c>
      <c r="C110" s="50">
        <v>1238</v>
      </c>
      <c r="D110" s="49">
        <v>1622352</v>
      </c>
      <c r="E110" s="19">
        <f t="shared" si="1"/>
        <v>109.20516962843296</v>
      </c>
    </row>
    <row r="111" spans="2:4" s="51" customFormat="1" ht="12.75">
      <c r="B111" s="24"/>
      <c r="C111" s="27"/>
      <c r="D111" s="56"/>
    </row>
    <row r="112" spans="1:4" s="51" customFormat="1" ht="12.75">
      <c r="A112" s="7" t="s">
        <v>116</v>
      </c>
      <c r="B112" s="57"/>
      <c r="C112" s="57"/>
      <c r="D112" s="56"/>
    </row>
    <row r="113" spans="2:4" s="51" customFormat="1" ht="12.75">
      <c r="B113" s="55"/>
      <c r="C113" s="55"/>
      <c r="D113" s="52"/>
    </row>
    <row r="114" spans="1:4" s="51" customFormat="1" ht="12.75">
      <c r="A114" s="9" t="s">
        <v>111</v>
      </c>
      <c r="B114" s="55"/>
      <c r="C114" s="55"/>
      <c r="D114" s="52"/>
    </row>
    <row r="115" spans="1:4" s="51" customFormat="1" ht="12.75">
      <c r="A115" s="13" t="s">
        <v>134</v>
      </c>
      <c r="B115" s="55"/>
      <c r="C115" s="55"/>
      <c r="D115" s="52"/>
    </row>
    <row r="116" spans="1:4" s="51" customFormat="1" ht="12.75">
      <c r="A116" s="10" t="s">
        <v>141</v>
      </c>
      <c r="B116" s="53"/>
      <c r="C116" s="55"/>
      <c r="D116" s="52"/>
    </row>
    <row r="117" spans="1:4" s="51" customFormat="1" ht="12.75">
      <c r="A117" s="14" t="s">
        <v>110</v>
      </c>
      <c r="B117" s="53"/>
      <c r="C117" s="53"/>
      <c r="D117" s="52"/>
    </row>
  </sheetData>
  <sheetProtection/>
  <mergeCells count="3">
    <mergeCell ref="B4:E4"/>
    <mergeCell ref="B6:C6"/>
    <mergeCell ref="B7:C7"/>
  </mergeCells>
  <hyperlinks>
    <hyperlink ref="A117" r:id="rId1" display="http://www.iowadatacenter.org"/>
  </hyperlinks>
  <printOptions/>
  <pageMargins left="0.5" right="0.7" top="0.66" bottom="0.5" header="0.3" footer="0.3"/>
  <pageSetup horizontalDpi="600" verticalDpi="600" orientation="portrait" r:id="rId2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2.00390625" style="3" customWidth="1"/>
    <col min="3" max="3" width="10.7109375" style="3" customWidth="1"/>
    <col min="4" max="4" width="12.421875" style="3" customWidth="1"/>
    <col min="5" max="5" width="11.7109375" style="3" customWidth="1"/>
    <col min="6" max="16384" width="9.140625" style="3" customWidth="1"/>
  </cols>
  <sheetData>
    <row r="1" s="7" customFormat="1" ht="12.75">
      <c r="A1" s="7" t="s">
        <v>125</v>
      </c>
    </row>
    <row r="2" ht="12.75">
      <c r="A2" s="48" t="s">
        <v>124</v>
      </c>
    </row>
    <row r="3" ht="12.75">
      <c r="A3" s="48"/>
    </row>
    <row r="4" spans="1:5" ht="12.75">
      <c r="A4" s="45"/>
      <c r="B4" s="71" t="s">
        <v>121</v>
      </c>
      <c r="C4" s="63"/>
      <c r="D4" s="63"/>
      <c r="E4" s="64"/>
    </row>
    <row r="5" spans="1:5" ht="12.75">
      <c r="A5" s="46"/>
      <c r="B5" s="28"/>
      <c r="C5" s="29"/>
      <c r="D5" s="30" t="s">
        <v>103</v>
      </c>
      <c r="E5" s="31" t="s">
        <v>104</v>
      </c>
    </row>
    <row r="6" spans="1:5" s="7" customFormat="1" ht="12.75">
      <c r="A6" s="8"/>
      <c r="B6" s="70"/>
      <c r="C6" s="66"/>
      <c r="D6" s="16" t="s">
        <v>113</v>
      </c>
      <c r="E6" s="16" t="s">
        <v>105</v>
      </c>
    </row>
    <row r="7" spans="1:5" s="7" customFormat="1" ht="12.75">
      <c r="A7" s="8"/>
      <c r="B7" s="69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17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25">
        <v>52785</v>
      </c>
      <c r="C10" s="25">
        <v>124384</v>
      </c>
      <c r="D10" s="26">
        <v>100746392</v>
      </c>
      <c r="E10" s="36">
        <f>SUM((D10/12)/(C10))</f>
        <v>67.49688598747963</v>
      </c>
    </row>
    <row r="11" spans="2:5" ht="12.75">
      <c r="B11" s="4"/>
      <c r="C11" s="4"/>
      <c r="E11" s="35"/>
    </row>
    <row r="12" spans="1:5" ht="12.75">
      <c r="A12" s="3" t="s">
        <v>0</v>
      </c>
      <c r="B12" s="33">
        <v>132</v>
      </c>
      <c r="C12" s="33">
        <v>282</v>
      </c>
      <c r="D12" s="39">
        <v>240276</v>
      </c>
      <c r="E12" s="37">
        <f aca="true" t="shared" si="0" ref="E12:E75">SUM((D12/12)/(C12))</f>
        <v>71.00354609929079</v>
      </c>
    </row>
    <row r="13" spans="1:5" ht="12.75">
      <c r="A13" s="3" t="s">
        <v>2</v>
      </c>
      <c r="B13" s="33">
        <v>86</v>
      </c>
      <c r="C13" s="33">
        <v>216</v>
      </c>
      <c r="D13" s="39">
        <v>161650</v>
      </c>
      <c r="E13" s="37">
        <f t="shared" si="0"/>
        <v>62.364969135802475</v>
      </c>
    </row>
    <row r="14" spans="1:5" ht="12.75">
      <c r="A14" s="3" t="s">
        <v>4</v>
      </c>
      <c r="B14" s="33">
        <v>167</v>
      </c>
      <c r="C14" s="33">
        <v>366</v>
      </c>
      <c r="D14" s="39">
        <v>258149</v>
      </c>
      <c r="E14" s="37">
        <f t="shared" si="0"/>
        <v>58.77709471766849</v>
      </c>
    </row>
    <row r="15" spans="1:5" ht="12.75">
      <c r="A15" s="3" t="s">
        <v>6</v>
      </c>
      <c r="B15" s="33">
        <v>575</v>
      </c>
      <c r="C15" s="33">
        <v>1297</v>
      </c>
      <c r="D15" s="39">
        <v>995522</v>
      </c>
      <c r="E15" s="37">
        <f t="shared" si="0"/>
        <v>63.96312002056027</v>
      </c>
    </row>
    <row r="16" spans="1:5" ht="12.75">
      <c r="A16" s="3" t="s">
        <v>8</v>
      </c>
      <c r="B16" s="33">
        <v>77</v>
      </c>
      <c r="C16" s="33">
        <v>205</v>
      </c>
      <c r="D16" s="39">
        <v>157782</v>
      </c>
      <c r="E16" s="37">
        <f t="shared" si="0"/>
        <v>64.1390243902439</v>
      </c>
    </row>
    <row r="17" spans="1:5" ht="12.75">
      <c r="A17" s="3" t="s">
        <v>10</v>
      </c>
      <c r="B17" s="33">
        <v>263</v>
      </c>
      <c r="C17" s="33">
        <v>622</v>
      </c>
      <c r="D17" s="39">
        <v>455801</v>
      </c>
      <c r="E17" s="37">
        <f t="shared" si="0"/>
        <v>61.066586280814576</v>
      </c>
    </row>
    <row r="18" spans="1:5" ht="12.75">
      <c r="A18" s="3" t="s">
        <v>12</v>
      </c>
      <c r="B18" s="33">
        <v>3780</v>
      </c>
      <c r="C18" s="33">
        <v>8778</v>
      </c>
      <c r="D18" s="39">
        <v>6945706</v>
      </c>
      <c r="E18" s="37">
        <f t="shared" si="0"/>
        <v>65.93857750436699</v>
      </c>
    </row>
    <row r="19" spans="1:5" ht="12.75">
      <c r="A19" s="3" t="s">
        <v>14</v>
      </c>
      <c r="B19" s="33">
        <v>346</v>
      </c>
      <c r="C19" s="33">
        <v>773</v>
      </c>
      <c r="D19" s="39">
        <v>622726</v>
      </c>
      <c r="E19" s="37">
        <f t="shared" si="0"/>
        <v>67.13303147908582</v>
      </c>
    </row>
    <row r="20" spans="1:5" ht="12.75">
      <c r="A20" s="3" t="s">
        <v>16</v>
      </c>
      <c r="B20" s="33">
        <v>230</v>
      </c>
      <c r="C20" s="33">
        <v>501</v>
      </c>
      <c r="D20" s="39">
        <v>378028</v>
      </c>
      <c r="E20" s="37">
        <f t="shared" si="0"/>
        <v>62.87890884896873</v>
      </c>
    </row>
    <row r="21" spans="1:5" ht="12.75">
      <c r="A21" s="3" t="s">
        <v>18</v>
      </c>
      <c r="B21" s="33">
        <v>285</v>
      </c>
      <c r="C21" s="33">
        <v>674</v>
      </c>
      <c r="D21" s="39">
        <v>510868</v>
      </c>
      <c r="E21" s="37">
        <f t="shared" si="0"/>
        <v>63.16369930761623</v>
      </c>
    </row>
    <row r="22" spans="1:5" ht="12.75">
      <c r="A22" s="3" t="s">
        <v>20</v>
      </c>
      <c r="B22" s="33">
        <v>309</v>
      </c>
      <c r="C22" s="33">
        <v>740</v>
      </c>
      <c r="D22" s="39">
        <v>585544</v>
      </c>
      <c r="E22" s="37">
        <f t="shared" si="0"/>
        <v>65.93963963963964</v>
      </c>
    </row>
    <row r="23" spans="1:5" ht="12.75">
      <c r="A23" s="3" t="s">
        <v>22</v>
      </c>
      <c r="B23" s="33">
        <v>181</v>
      </c>
      <c r="C23" s="33">
        <v>406</v>
      </c>
      <c r="D23" s="39">
        <v>294525</v>
      </c>
      <c r="E23" s="37">
        <f t="shared" si="0"/>
        <v>60.452586206896555</v>
      </c>
    </row>
    <row r="24" spans="1:5" ht="12.75">
      <c r="A24" s="3" t="s">
        <v>24</v>
      </c>
      <c r="B24" s="33">
        <v>186</v>
      </c>
      <c r="C24" s="33">
        <v>440</v>
      </c>
      <c r="D24" s="39">
        <v>318823</v>
      </c>
      <c r="E24" s="37">
        <f t="shared" si="0"/>
        <v>60.38314393939394</v>
      </c>
    </row>
    <row r="25" spans="1:5" ht="12.75">
      <c r="A25" s="3" t="s">
        <v>26</v>
      </c>
      <c r="B25" s="33">
        <v>282</v>
      </c>
      <c r="C25" s="33">
        <v>632</v>
      </c>
      <c r="D25" s="39">
        <v>476861</v>
      </c>
      <c r="E25" s="37">
        <f t="shared" si="0"/>
        <v>62.87724156118143</v>
      </c>
    </row>
    <row r="26" spans="1:5" ht="12.75">
      <c r="A26" s="3" t="s">
        <v>28</v>
      </c>
      <c r="B26" s="33">
        <v>250</v>
      </c>
      <c r="C26" s="33">
        <v>589</v>
      </c>
      <c r="D26" s="39">
        <v>428433</v>
      </c>
      <c r="E26" s="37">
        <f t="shared" si="0"/>
        <v>60.61587436332768</v>
      </c>
    </row>
    <row r="27" spans="1:5" ht="12.75">
      <c r="A27" s="3" t="s">
        <v>30</v>
      </c>
      <c r="B27" s="33">
        <v>192</v>
      </c>
      <c r="C27" s="33">
        <v>467</v>
      </c>
      <c r="D27" s="39">
        <v>371653</v>
      </c>
      <c r="E27" s="37">
        <f t="shared" si="0"/>
        <v>66.31923625981442</v>
      </c>
    </row>
    <row r="28" spans="1:5" ht="12.75">
      <c r="A28" s="3" t="s">
        <v>32</v>
      </c>
      <c r="B28" s="33">
        <v>937</v>
      </c>
      <c r="C28" s="33">
        <v>2026</v>
      </c>
      <c r="D28" s="39">
        <v>1524680</v>
      </c>
      <c r="E28" s="37">
        <f t="shared" si="0"/>
        <v>62.71306350773281</v>
      </c>
    </row>
    <row r="29" spans="1:5" ht="12.75">
      <c r="A29" s="3" t="s">
        <v>34</v>
      </c>
      <c r="B29" s="33">
        <v>177</v>
      </c>
      <c r="C29" s="33">
        <v>367</v>
      </c>
      <c r="D29" s="39">
        <v>279330</v>
      </c>
      <c r="E29" s="37">
        <f t="shared" si="0"/>
        <v>63.426430517711175</v>
      </c>
    </row>
    <row r="30" spans="1:5" ht="12.75">
      <c r="A30" s="3" t="s">
        <v>36</v>
      </c>
      <c r="B30" s="33">
        <v>162</v>
      </c>
      <c r="C30" s="33">
        <v>396</v>
      </c>
      <c r="D30" s="39">
        <v>295222</v>
      </c>
      <c r="E30" s="37">
        <f t="shared" si="0"/>
        <v>62.12584175084175</v>
      </c>
    </row>
    <row r="31" spans="1:5" ht="12.75">
      <c r="A31" s="3" t="s">
        <v>38</v>
      </c>
      <c r="B31" s="33">
        <v>218</v>
      </c>
      <c r="C31" s="33">
        <v>528</v>
      </c>
      <c r="D31" s="39">
        <v>420227</v>
      </c>
      <c r="E31" s="37">
        <f t="shared" si="0"/>
        <v>66.3237058080808</v>
      </c>
    </row>
    <row r="32" spans="1:5" ht="12.75">
      <c r="A32" s="3" t="s">
        <v>40</v>
      </c>
      <c r="B32" s="33">
        <v>295</v>
      </c>
      <c r="C32" s="33">
        <v>613</v>
      </c>
      <c r="D32" s="39">
        <v>461244</v>
      </c>
      <c r="E32" s="37">
        <f t="shared" si="0"/>
        <v>62.703099510603586</v>
      </c>
    </row>
    <row r="33" spans="1:5" ht="12.75">
      <c r="A33" s="3" t="s">
        <v>42</v>
      </c>
      <c r="B33" s="33">
        <v>169</v>
      </c>
      <c r="C33" s="33">
        <v>420</v>
      </c>
      <c r="D33" s="39">
        <v>313888</v>
      </c>
      <c r="E33" s="37">
        <f t="shared" si="0"/>
        <v>62.27936507936508</v>
      </c>
    </row>
    <row r="34" spans="1:5" ht="12.75">
      <c r="A34" s="3" t="s">
        <v>44</v>
      </c>
      <c r="B34" s="33">
        <v>1370</v>
      </c>
      <c r="C34" s="33">
        <v>3251</v>
      </c>
      <c r="D34" s="39">
        <v>2615828</v>
      </c>
      <c r="E34" s="37">
        <f t="shared" si="0"/>
        <v>67.05188147236747</v>
      </c>
    </row>
    <row r="35" spans="1:5" ht="12.75">
      <c r="A35" s="3" t="s">
        <v>46</v>
      </c>
      <c r="B35" s="33">
        <v>298</v>
      </c>
      <c r="C35" s="33">
        <v>723</v>
      </c>
      <c r="D35" s="39">
        <v>542941</v>
      </c>
      <c r="E35" s="37">
        <f t="shared" si="0"/>
        <v>62.57964499769479</v>
      </c>
    </row>
    <row r="36" spans="1:5" ht="12.75">
      <c r="A36" s="3" t="s">
        <v>48</v>
      </c>
      <c r="B36" s="33">
        <v>346</v>
      </c>
      <c r="C36" s="33">
        <v>798</v>
      </c>
      <c r="D36" s="39">
        <v>684668</v>
      </c>
      <c r="E36" s="37">
        <f t="shared" si="0"/>
        <v>71.49832915622389</v>
      </c>
    </row>
    <row r="37" spans="1:5" ht="12.75">
      <c r="A37" s="3" t="s">
        <v>50</v>
      </c>
      <c r="B37" s="33">
        <v>132</v>
      </c>
      <c r="C37" s="33">
        <v>301</v>
      </c>
      <c r="D37" s="39">
        <v>207670</v>
      </c>
      <c r="E37" s="37">
        <f t="shared" si="0"/>
        <v>57.49446290143964</v>
      </c>
    </row>
    <row r="38" spans="1:5" ht="12.75">
      <c r="A38" s="3" t="s">
        <v>52</v>
      </c>
      <c r="B38" s="33">
        <v>313</v>
      </c>
      <c r="C38" s="33">
        <v>621</v>
      </c>
      <c r="D38" s="39">
        <v>479027</v>
      </c>
      <c r="E38" s="37">
        <f t="shared" si="0"/>
        <v>64.28166935050993</v>
      </c>
    </row>
    <row r="39" spans="1:5" ht="12.75">
      <c r="A39" s="3" t="s">
        <v>54</v>
      </c>
      <c r="B39" s="33">
        <v>242</v>
      </c>
      <c r="C39" s="33">
        <v>572</v>
      </c>
      <c r="D39" s="39">
        <v>424156</v>
      </c>
      <c r="E39" s="37">
        <f t="shared" si="0"/>
        <v>61.79428904428905</v>
      </c>
    </row>
    <row r="40" spans="1:5" ht="12.75">
      <c r="A40" s="3" t="s">
        <v>56</v>
      </c>
      <c r="B40" s="33">
        <v>1208</v>
      </c>
      <c r="C40" s="33">
        <v>2905</v>
      </c>
      <c r="D40" s="39">
        <v>2434132</v>
      </c>
      <c r="E40" s="37">
        <f t="shared" si="0"/>
        <v>69.8259323006311</v>
      </c>
    </row>
    <row r="41" spans="1:5" ht="12.75">
      <c r="A41" s="3" t="s">
        <v>58</v>
      </c>
      <c r="B41" s="33">
        <v>201</v>
      </c>
      <c r="C41" s="33">
        <v>455</v>
      </c>
      <c r="D41" s="39">
        <v>354901</v>
      </c>
      <c r="E41" s="37">
        <f t="shared" si="0"/>
        <v>65.00018315018315</v>
      </c>
    </row>
    <row r="42" spans="1:5" ht="12.75">
      <c r="A42" s="3" t="s">
        <v>60</v>
      </c>
      <c r="B42" s="33">
        <v>1294</v>
      </c>
      <c r="C42" s="33">
        <v>3054</v>
      </c>
      <c r="D42" s="39">
        <v>2346808</v>
      </c>
      <c r="E42" s="37">
        <f t="shared" si="0"/>
        <v>64.03645492250601</v>
      </c>
    </row>
    <row r="43" spans="1:5" ht="12.75">
      <c r="A43" s="3" t="s">
        <v>62</v>
      </c>
      <c r="B43" s="33">
        <v>160</v>
      </c>
      <c r="C43" s="33">
        <v>392</v>
      </c>
      <c r="D43" s="39">
        <v>276891</v>
      </c>
      <c r="E43" s="37">
        <f t="shared" si="0"/>
        <v>58.86288265306123</v>
      </c>
    </row>
    <row r="44" spans="1:5" ht="12.75">
      <c r="A44" s="3" t="s">
        <v>64</v>
      </c>
      <c r="B44" s="33">
        <v>483</v>
      </c>
      <c r="C44" s="33">
        <v>1150</v>
      </c>
      <c r="D44" s="39">
        <v>855132</v>
      </c>
      <c r="E44" s="37">
        <f t="shared" si="0"/>
        <v>61.96608695652174</v>
      </c>
    </row>
    <row r="45" spans="1:5" ht="12.75">
      <c r="A45" s="3" t="s">
        <v>66</v>
      </c>
      <c r="B45" s="33">
        <v>331</v>
      </c>
      <c r="C45" s="33">
        <v>822</v>
      </c>
      <c r="D45" s="39">
        <v>636413</v>
      </c>
      <c r="E45" s="37">
        <f t="shared" si="0"/>
        <v>64.51875506893755</v>
      </c>
    </row>
    <row r="46" spans="1:5" ht="12.75">
      <c r="A46" s="3" t="s">
        <v>68</v>
      </c>
      <c r="B46" s="33">
        <v>144</v>
      </c>
      <c r="C46" s="33">
        <v>323</v>
      </c>
      <c r="D46" s="39">
        <v>221144</v>
      </c>
      <c r="E46" s="37">
        <f t="shared" si="0"/>
        <v>57.054695562435505</v>
      </c>
    </row>
    <row r="47" spans="1:5" ht="12.75">
      <c r="A47" s="3" t="s">
        <v>70</v>
      </c>
      <c r="B47" s="33">
        <v>188</v>
      </c>
      <c r="C47" s="33">
        <v>463</v>
      </c>
      <c r="D47" s="39">
        <v>328086</v>
      </c>
      <c r="E47" s="37">
        <f t="shared" si="0"/>
        <v>59.05075593952484</v>
      </c>
    </row>
    <row r="48" spans="1:5" ht="12.75">
      <c r="A48" s="3" t="s">
        <v>72</v>
      </c>
      <c r="B48" s="33">
        <v>201</v>
      </c>
      <c r="C48" s="33">
        <v>501</v>
      </c>
      <c r="D48" s="39">
        <v>367474</v>
      </c>
      <c r="E48" s="37">
        <f t="shared" si="0"/>
        <v>61.12341982701264</v>
      </c>
    </row>
    <row r="49" spans="1:5" ht="12.75">
      <c r="A49" s="3" t="s">
        <v>74</v>
      </c>
      <c r="B49" s="33">
        <v>87</v>
      </c>
      <c r="C49" s="33">
        <v>191</v>
      </c>
      <c r="D49" s="39">
        <v>145895</v>
      </c>
      <c r="E49" s="37">
        <f t="shared" si="0"/>
        <v>63.65401396160558</v>
      </c>
    </row>
    <row r="50" spans="1:5" ht="12.75">
      <c r="A50" s="3" t="s">
        <v>76</v>
      </c>
      <c r="B50" s="33">
        <v>177</v>
      </c>
      <c r="C50" s="33">
        <v>431</v>
      </c>
      <c r="D50" s="39">
        <v>338907</v>
      </c>
      <c r="E50" s="37">
        <f t="shared" si="0"/>
        <v>65.52726218097447</v>
      </c>
    </row>
    <row r="51" spans="1:5" ht="12.75">
      <c r="A51" s="3" t="s">
        <v>78</v>
      </c>
      <c r="B51" s="33">
        <v>231</v>
      </c>
      <c r="C51" s="33">
        <v>516</v>
      </c>
      <c r="D51" s="39">
        <v>439468</v>
      </c>
      <c r="E51" s="37">
        <f t="shared" si="0"/>
        <v>70.97351421188631</v>
      </c>
    </row>
    <row r="52" spans="1:5" ht="12.75">
      <c r="A52" s="3" t="s">
        <v>80</v>
      </c>
      <c r="B52" s="33">
        <v>115</v>
      </c>
      <c r="C52" s="33">
        <v>285</v>
      </c>
      <c r="D52" s="39">
        <v>214715</v>
      </c>
      <c r="E52" s="37">
        <f t="shared" si="0"/>
        <v>62.78216374269006</v>
      </c>
    </row>
    <row r="53" spans="1:5" ht="12.75">
      <c r="A53" s="3" t="s">
        <v>82</v>
      </c>
      <c r="B53" s="33">
        <v>289</v>
      </c>
      <c r="C53" s="33">
        <v>667</v>
      </c>
      <c r="D53" s="39">
        <v>518756</v>
      </c>
      <c r="E53" s="37">
        <f t="shared" si="0"/>
        <v>64.81209395302348</v>
      </c>
    </row>
    <row r="54" spans="1:5" ht="12.75">
      <c r="A54" s="3" t="s">
        <v>84</v>
      </c>
      <c r="B54" s="33">
        <v>289</v>
      </c>
      <c r="C54" s="33">
        <v>726</v>
      </c>
      <c r="D54" s="39">
        <v>523212</v>
      </c>
      <c r="E54" s="37">
        <f t="shared" si="0"/>
        <v>60.0564738292011</v>
      </c>
    </row>
    <row r="55" spans="1:5" ht="12.75">
      <c r="A55" s="3" t="s">
        <v>86</v>
      </c>
      <c r="B55" s="33">
        <v>354</v>
      </c>
      <c r="C55" s="33">
        <v>791</v>
      </c>
      <c r="D55" s="39">
        <v>599081</v>
      </c>
      <c r="E55" s="37">
        <f t="shared" si="0"/>
        <v>63.11430678466076</v>
      </c>
    </row>
    <row r="56" spans="1:5" ht="12.75">
      <c r="A56" s="3" t="s">
        <v>88</v>
      </c>
      <c r="B56" s="33">
        <v>126</v>
      </c>
      <c r="C56" s="33">
        <v>293</v>
      </c>
      <c r="D56" s="39">
        <v>210361</v>
      </c>
      <c r="E56" s="37">
        <f t="shared" si="0"/>
        <v>59.82963594994311</v>
      </c>
    </row>
    <row r="57" spans="1:5" ht="12.75">
      <c r="A57" s="3" t="s">
        <v>90</v>
      </c>
      <c r="B57" s="33">
        <v>147</v>
      </c>
      <c r="C57" s="33">
        <v>333</v>
      </c>
      <c r="D57" s="39">
        <v>250941</v>
      </c>
      <c r="E57" s="37">
        <f t="shared" si="0"/>
        <v>62.798048048048045</v>
      </c>
    </row>
    <row r="58" spans="1:5" ht="12.75">
      <c r="A58" s="3" t="s">
        <v>92</v>
      </c>
      <c r="B58" s="33">
        <v>93</v>
      </c>
      <c r="C58" s="33">
        <v>240</v>
      </c>
      <c r="D58" s="39">
        <v>159010</v>
      </c>
      <c r="E58" s="37">
        <f t="shared" si="0"/>
        <v>55.21180555555556</v>
      </c>
    </row>
    <row r="59" spans="1:5" ht="12.75">
      <c r="A59" s="3" t="s">
        <v>94</v>
      </c>
      <c r="B59" s="33">
        <v>118</v>
      </c>
      <c r="C59" s="33">
        <v>287</v>
      </c>
      <c r="D59" s="39">
        <v>229317</v>
      </c>
      <c r="E59" s="37">
        <f t="shared" si="0"/>
        <v>66.58449477351917</v>
      </c>
    </row>
    <row r="60" spans="1:5" ht="12.75">
      <c r="A60" s="3" t="s">
        <v>96</v>
      </c>
      <c r="B60" s="33">
        <v>349</v>
      </c>
      <c r="C60" s="33">
        <v>812</v>
      </c>
      <c r="D60" s="39">
        <v>586928</v>
      </c>
      <c r="E60" s="37">
        <f t="shared" si="0"/>
        <v>60.23481116584565</v>
      </c>
    </row>
    <row r="61" spans="1:5" ht="12.75">
      <c r="A61" s="3" t="s">
        <v>98</v>
      </c>
      <c r="B61" s="33">
        <v>483</v>
      </c>
      <c r="C61" s="33">
        <v>1070</v>
      </c>
      <c r="D61" s="39">
        <v>862024</v>
      </c>
      <c r="E61" s="37">
        <f t="shared" si="0"/>
        <v>67.13582554517133</v>
      </c>
    </row>
    <row r="62" spans="1:5" ht="12.75">
      <c r="A62" s="3" t="s">
        <v>1</v>
      </c>
      <c r="B62" s="33">
        <v>391</v>
      </c>
      <c r="C62" s="33">
        <v>862</v>
      </c>
      <c r="D62" s="39">
        <v>699464</v>
      </c>
      <c r="E62" s="37">
        <f t="shared" si="0"/>
        <v>67.62026295436968</v>
      </c>
    </row>
    <row r="63" spans="1:5" ht="12.75">
      <c r="A63" s="3" t="s">
        <v>3</v>
      </c>
      <c r="B63" s="33">
        <v>1224</v>
      </c>
      <c r="C63" s="33">
        <v>2707</v>
      </c>
      <c r="D63" s="39">
        <v>2379703</v>
      </c>
      <c r="E63" s="37">
        <f t="shared" si="0"/>
        <v>73.25769609653985</v>
      </c>
    </row>
    <row r="64" spans="1:5" ht="12.75">
      <c r="A64" s="3" t="s">
        <v>5</v>
      </c>
      <c r="B64" s="33">
        <v>256</v>
      </c>
      <c r="C64" s="33">
        <v>619</v>
      </c>
      <c r="D64" s="39">
        <v>476628</v>
      </c>
      <c r="E64" s="37">
        <f t="shared" si="0"/>
        <v>64.16639741518578</v>
      </c>
    </row>
    <row r="65" spans="1:5" ht="12.75">
      <c r="A65" s="3" t="s">
        <v>7</v>
      </c>
      <c r="B65" s="33">
        <v>283</v>
      </c>
      <c r="C65" s="33">
        <v>720</v>
      </c>
      <c r="D65" s="39">
        <v>544481</v>
      </c>
      <c r="E65" s="37">
        <f t="shared" si="0"/>
        <v>63.01863425925926</v>
      </c>
    </row>
    <row r="66" spans="1:5" ht="12.75">
      <c r="A66" s="3" t="s">
        <v>9</v>
      </c>
      <c r="B66" s="33">
        <v>203</v>
      </c>
      <c r="C66" s="33">
        <v>512</v>
      </c>
      <c r="D66" s="39">
        <v>362076</v>
      </c>
      <c r="E66" s="37">
        <f t="shared" si="0"/>
        <v>58.931640625</v>
      </c>
    </row>
    <row r="67" spans="1:5" ht="12.75">
      <c r="A67" s="3" t="s">
        <v>11</v>
      </c>
      <c r="B67" s="33">
        <v>1036</v>
      </c>
      <c r="C67" s="33">
        <v>2533</v>
      </c>
      <c r="D67" s="39">
        <v>2052514</v>
      </c>
      <c r="E67" s="37">
        <f t="shared" si="0"/>
        <v>67.52579286748256</v>
      </c>
    </row>
    <row r="68" spans="1:5" ht="12.75">
      <c r="A68" s="3" t="s">
        <v>13</v>
      </c>
      <c r="B68" s="33">
        <v>3060</v>
      </c>
      <c r="C68" s="33">
        <v>6959</v>
      </c>
      <c r="D68" s="39">
        <v>5829777</v>
      </c>
      <c r="E68" s="37">
        <f t="shared" si="0"/>
        <v>69.8110001436988</v>
      </c>
    </row>
    <row r="69" spans="1:5" ht="12.75">
      <c r="A69" s="3" t="s">
        <v>15</v>
      </c>
      <c r="B69" s="33">
        <v>214</v>
      </c>
      <c r="C69" s="33">
        <v>545</v>
      </c>
      <c r="D69" s="39">
        <v>465491</v>
      </c>
      <c r="E69" s="37">
        <f t="shared" si="0"/>
        <v>71.17599388379205</v>
      </c>
    </row>
    <row r="70" spans="1:5" ht="12.75">
      <c r="A70" s="3" t="s">
        <v>17</v>
      </c>
      <c r="B70" s="33">
        <v>240</v>
      </c>
      <c r="C70" s="33">
        <v>534</v>
      </c>
      <c r="D70" s="39">
        <v>388162</v>
      </c>
      <c r="E70" s="37">
        <f t="shared" si="0"/>
        <v>60.574594257178525</v>
      </c>
    </row>
    <row r="71" spans="1:5" ht="12.75">
      <c r="A71" s="3" t="s">
        <v>19</v>
      </c>
      <c r="B71" s="33">
        <v>103</v>
      </c>
      <c r="C71" s="33">
        <v>282</v>
      </c>
      <c r="D71" s="39">
        <v>182889</v>
      </c>
      <c r="E71" s="37">
        <f t="shared" si="0"/>
        <v>54.045212765957444</v>
      </c>
    </row>
    <row r="72" spans="1:5" ht="12.75">
      <c r="A72" s="3" t="s">
        <v>21</v>
      </c>
      <c r="B72" s="33">
        <v>153</v>
      </c>
      <c r="C72" s="33">
        <v>347</v>
      </c>
      <c r="D72" s="39">
        <v>262848</v>
      </c>
      <c r="E72" s="37">
        <f t="shared" si="0"/>
        <v>63.12391930835735</v>
      </c>
    </row>
    <row r="73" spans="1:5" ht="12.75">
      <c r="A73" s="3" t="s">
        <v>23</v>
      </c>
      <c r="B73" s="33">
        <v>507</v>
      </c>
      <c r="C73" s="33">
        <v>1175</v>
      </c>
      <c r="D73" s="39">
        <v>941442</v>
      </c>
      <c r="E73" s="37">
        <f t="shared" si="0"/>
        <v>66.76893617021277</v>
      </c>
    </row>
    <row r="74" spans="1:5" ht="12.75">
      <c r="A74" s="3" t="s">
        <v>25</v>
      </c>
      <c r="B74" s="33">
        <v>415</v>
      </c>
      <c r="C74" s="33">
        <v>981</v>
      </c>
      <c r="D74" s="39">
        <v>772226</v>
      </c>
      <c r="E74" s="37">
        <f t="shared" si="0"/>
        <v>65.59853890587836</v>
      </c>
    </row>
    <row r="75" spans="1:5" ht="12.75">
      <c r="A75" s="3" t="s">
        <v>27</v>
      </c>
      <c r="B75" s="33">
        <v>956</v>
      </c>
      <c r="C75" s="33">
        <v>2230</v>
      </c>
      <c r="D75" s="39">
        <v>1846720</v>
      </c>
      <c r="E75" s="37">
        <f t="shared" si="0"/>
        <v>69.01046337817638</v>
      </c>
    </row>
    <row r="76" spans="1:5" ht="12.75">
      <c r="A76" s="3" t="s">
        <v>29</v>
      </c>
      <c r="B76" s="33">
        <v>216</v>
      </c>
      <c r="C76" s="33">
        <v>645</v>
      </c>
      <c r="D76" s="39">
        <v>553352</v>
      </c>
      <c r="E76" s="37">
        <f aca="true" t="shared" si="1" ref="E76:E107">SUM((D76/12)/(C76))</f>
        <v>71.49250645994832</v>
      </c>
    </row>
    <row r="77" spans="1:5" ht="12.75">
      <c r="A77" s="3" t="s">
        <v>31</v>
      </c>
      <c r="B77" s="33">
        <v>87</v>
      </c>
      <c r="C77" s="33">
        <v>212</v>
      </c>
      <c r="D77" s="39">
        <v>166194</v>
      </c>
      <c r="E77" s="37">
        <f t="shared" si="1"/>
        <v>65.32783018867924</v>
      </c>
    </row>
    <row r="78" spans="1:5" ht="12.75">
      <c r="A78" s="3" t="s">
        <v>33</v>
      </c>
      <c r="B78" s="33">
        <v>211</v>
      </c>
      <c r="C78" s="33">
        <v>467</v>
      </c>
      <c r="D78" s="39">
        <v>340139</v>
      </c>
      <c r="E78" s="37">
        <f t="shared" si="1"/>
        <v>60.69575303354747</v>
      </c>
    </row>
    <row r="79" spans="1:5" ht="12.75">
      <c r="A79" s="3" t="s">
        <v>35</v>
      </c>
      <c r="B79" s="33">
        <v>237</v>
      </c>
      <c r="C79" s="33">
        <v>519</v>
      </c>
      <c r="D79" s="39">
        <v>361935</v>
      </c>
      <c r="E79" s="37">
        <f t="shared" si="1"/>
        <v>58.11416184971098</v>
      </c>
    </row>
    <row r="80" spans="1:5" ht="12.75">
      <c r="A80" s="3" t="s">
        <v>37</v>
      </c>
      <c r="B80" s="33">
        <v>312</v>
      </c>
      <c r="C80" s="33">
        <v>749</v>
      </c>
      <c r="D80" s="39">
        <v>587336</v>
      </c>
      <c r="E80" s="37">
        <f t="shared" si="1"/>
        <v>65.34668446817979</v>
      </c>
    </row>
    <row r="81" spans="1:5" ht="12.75">
      <c r="A81" s="3" t="s">
        <v>39</v>
      </c>
      <c r="B81" s="38">
        <v>954</v>
      </c>
      <c r="C81" s="38">
        <v>2340</v>
      </c>
      <c r="D81" s="39">
        <v>2010619</v>
      </c>
      <c r="E81" s="37">
        <f t="shared" si="1"/>
        <v>71.60324074074074</v>
      </c>
    </row>
    <row r="82" spans="1:5" ht="12.75">
      <c r="A82" s="3" t="s">
        <v>41</v>
      </c>
      <c r="B82" s="33">
        <v>137</v>
      </c>
      <c r="C82" s="33">
        <v>326</v>
      </c>
      <c r="D82" s="39">
        <v>219649</v>
      </c>
      <c r="E82" s="37">
        <f t="shared" si="1"/>
        <v>56.14749488752556</v>
      </c>
    </row>
    <row r="83" spans="1:5" ht="12.75">
      <c r="A83" s="3" t="s">
        <v>43</v>
      </c>
      <c r="B83" s="33">
        <v>55</v>
      </c>
      <c r="C83" s="33">
        <v>130</v>
      </c>
      <c r="D83" s="39">
        <v>86296</v>
      </c>
      <c r="E83" s="37">
        <f t="shared" si="1"/>
        <v>55.31794871794872</v>
      </c>
    </row>
    <row r="84" spans="1:5" ht="12.75">
      <c r="A84" s="3" t="s">
        <v>45</v>
      </c>
      <c r="B84" s="33">
        <v>444</v>
      </c>
      <c r="C84" s="33">
        <v>999</v>
      </c>
      <c r="D84" s="39">
        <v>764387</v>
      </c>
      <c r="E84" s="37">
        <f t="shared" si="1"/>
        <v>63.762679346012675</v>
      </c>
    </row>
    <row r="85" spans="1:5" ht="12.75">
      <c r="A85" s="3" t="s">
        <v>47</v>
      </c>
      <c r="B85" s="33">
        <v>168</v>
      </c>
      <c r="C85" s="33">
        <v>287</v>
      </c>
      <c r="D85" s="39">
        <v>192437</v>
      </c>
      <c r="E85" s="37">
        <f t="shared" si="1"/>
        <v>55.8760162601626</v>
      </c>
    </row>
    <row r="86" spans="1:5" ht="12.75">
      <c r="A86" s="3" t="s">
        <v>49</v>
      </c>
      <c r="B86" s="33">
        <v>250</v>
      </c>
      <c r="C86" s="33">
        <v>543</v>
      </c>
      <c r="D86" s="39">
        <v>418407</v>
      </c>
      <c r="E86" s="37">
        <f t="shared" si="1"/>
        <v>64.2122467771639</v>
      </c>
    </row>
    <row r="87" spans="1:5" ht="12.75">
      <c r="A87" s="3" t="s">
        <v>51</v>
      </c>
      <c r="B87" s="33">
        <v>170</v>
      </c>
      <c r="C87" s="33">
        <v>374</v>
      </c>
      <c r="D87" s="39">
        <v>249030</v>
      </c>
      <c r="E87" s="37">
        <f t="shared" si="1"/>
        <v>55.4879679144385</v>
      </c>
    </row>
    <row r="88" spans="1:5" ht="12.75">
      <c r="A88" s="3" t="s">
        <v>53</v>
      </c>
      <c r="B88" s="33">
        <v>6876</v>
      </c>
      <c r="C88" s="33">
        <v>16298</v>
      </c>
      <c r="D88" s="39">
        <v>14141829</v>
      </c>
      <c r="E88" s="37">
        <f t="shared" si="1"/>
        <v>72.30861148607191</v>
      </c>
    </row>
    <row r="89" spans="1:5" ht="12.75">
      <c r="A89" s="3" t="s">
        <v>55</v>
      </c>
      <c r="B89" s="33">
        <v>1988</v>
      </c>
      <c r="C89" s="33">
        <v>4963</v>
      </c>
      <c r="D89" s="39">
        <v>4196558</v>
      </c>
      <c r="E89" s="37">
        <f t="shared" si="1"/>
        <v>70.4640674323326</v>
      </c>
    </row>
    <row r="90" spans="1:5" ht="12.75">
      <c r="A90" s="3" t="s">
        <v>57</v>
      </c>
      <c r="B90" s="33">
        <v>229</v>
      </c>
      <c r="C90" s="33">
        <v>542</v>
      </c>
      <c r="D90" s="39">
        <v>414893</v>
      </c>
      <c r="E90" s="37">
        <f t="shared" si="1"/>
        <v>63.79043665436654</v>
      </c>
    </row>
    <row r="91" spans="1:5" ht="12.75">
      <c r="A91" s="3" t="s">
        <v>59</v>
      </c>
      <c r="B91" s="33">
        <v>144</v>
      </c>
      <c r="C91" s="33">
        <v>334</v>
      </c>
      <c r="D91" s="39">
        <v>216507</v>
      </c>
      <c r="E91" s="37">
        <f t="shared" si="1"/>
        <v>54.0187125748503</v>
      </c>
    </row>
    <row r="92" spans="1:5" ht="12.75">
      <c r="A92" s="3" t="s">
        <v>61</v>
      </c>
      <c r="B92" s="33">
        <v>170</v>
      </c>
      <c r="C92" s="33">
        <v>410</v>
      </c>
      <c r="D92" s="39">
        <v>308355</v>
      </c>
      <c r="E92" s="37">
        <f t="shared" si="1"/>
        <v>62.673780487804876</v>
      </c>
    </row>
    <row r="93" spans="1:5" ht="12.75">
      <c r="A93" s="3" t="s">
        <v>63</v>
      </c>
      <c r="B93" s="33">
        <v>4338</v>
      </c>
      <c r="C93" s="33">
        <v>10906</v>
      </c>
      <c r="D93" s="39">
        <v>9683590</v>
      </c>
      <c r="E93" s="37">
        <f t="shared" si="1"/>
        <v>73.99283269148481</v>
      </c>
    </row>
    <row r="94" spans="1:5" ht="12.75">
      <c r="A94" s="3" t="s">
        <v>65</v>
      </c>
      <c r="B94" s="33">
        <v>178</v>
      </c>
      <c r="C94" s="33">
        <v>420</v>
      </c>
      <c r="D94" s="39">
        <v>305979</v>
      </c>
      <c r="E94" s="37">
        <f t="shared" si="1"/>
        <v>60.710119047619045</v>
      </c>
    </row>
    <row r="95" spans="1:5" ht="12.75">
      <c r="A95" s="3" t="s">
        <v>67</v>
      </c>
      <c r="B95" s="33">
        <v>173</v>
      </c>
      <c r="C95" s="33">
        <v>461</v>
      </c>
      <c r="D95" s="39">
        <v>345442</v>
      </c>
      <c r="E95" s="37">
        <f t="shared" si="1"/>
        <v>62.444323933477946</v>
      </c>
    </row>
    <row r="96" spans="1:5" ht="12.75">
      <c r="A96" s="3" t="s">
        <v>69</v>
      </c>
      <c r="B96" s="33">
        <v>720</v>
      </c>
      <c r="C96" s="33">
        <v>1541</v>
      </c>
      <c r="D96" s="39">
        <v>1389927</v>
      </c>
      <c r="E96" s="37">
        <f t="shared" si="1"/>
        <v>75.16369240752758</v>
      </c>
    </row>
    <row r="97" spans="1:5" ht="12.75">
      <c r="A97" s="3" t="s">
        <v>71</v>
      </c>
      <c r="B97" s="33">
        <v>230</v>
      </c>
      <c r="C97" s="33">
        <v>552</v>
      </c>
      <c r="D97" s="39">
        <v>417456</v>
      </c>
      <c r="E97" s="37">
        <f t="shared" si="1"/>
        <v>63.02173913043478</v>
      </c>
    </row>
    <row r="98" spans="1:5" ht="12.75">
      <c r="A98" s="3" t="s">
        <v>73</v>
      </c>
      <c r="B98" s="33">
        <v>135</v>
      </c>
      <c r="C98" s="33">
        <v>369</v>
      </c>
      <c r="D98" s="39">
        <v>279287</v>
      </c>
      <c r="E98" s="37">
        <f t="shared" si="1"/>
        <v>63.07294489611563</v>
      </c>
    </row>
    <row r="99" spans="1:5" ht="12.75">
      <c r="A99" s="3" t="s">
        <v>75</v>
      </c>
      <c r="B99" s="33">
        <v>295</v>
      </c>
      <c r="C99" s="33">
        <v>670</v>
      </c>
      <c r="D99" s="39">
        <v>493263</v>
      </c>
      <c r="E99" s="37">
        <f t="shared" si="1"/>
        <v>61.35111940298508</v>
      </c>
    </row>
    <row r="100" spans="1:5" ht="12.75">
      <c r="A100" s="3" t="s">
        <v>77</v>
      </c>
      <c r="B100" s="38">
        <v>151</v>
      </c>
      <c r="C100" s="38">
        <v>372</v>
      </c>
      <c r="D100" s="39">
        <v>265888</v>
      </c>
      <c r="E100" s="37">
        <f t="shared" si="1"/>
        <v>59.562724014336915</v>
      </c>
    </row>
    <row r="101" spans="1:5" ht="12.75">
      <c r="A101" s="3" t="s">
        <v>79</v>
      </c>
      <c r="B101" s="38">
        <v>1421</v>
      </c>
      <c r="C101" s="33">
        <v>3139</v>
      </c>
      <c r="D101" s="39">
        <v>2463171</v>
      </c>
      <c r="E101" s="37">
        <f t="shared" si="1"/>
        <v>65.39160560688117</v>
      </c>
    </row>
    <row r="102" spans="1:5" ht="12.75">
      <c r="A102" s="3" t="s">
        <v>81</v>
      </c>
      <c r="B102" s="33">
        <v>321</v>
      </c>
      <c r="C102" s="33">
        <v>757</v>
      </c>
      <c r="D102" s="39">
        <v>610775</v>
      </c>
      <c r="E102" s="37">
        <f t="shared" si="1"/>
        <v>67.23634962571555</v>
      </c>
    </row>
    <row r="103" spans="1:5" ht="12.75">
      <c r="A103" s="3" t="s">
        <v>83</v>
      </c>
      <c r="B103" s="38">
        <v>285</v>
      </c>
      <c r="C103" s="33">
        <v>672</v>
      </c>
      <c r="D103" s="39">
        <v>510422</v>
      </c>
      <c r="E103" s="37">
        <f t="shared" si="1"/>
        <v>63.29637896825396</v>
      </c>
    </row>
    <row r="104" spans="1:5" ht="12.75">
      <c r="A104" s="3" t="s">
        <v>85</v>
      </c>
      <c r="B104" s="33">
        <v>197</v>
      </c>
      <c r="C104" s="33">
        <v>472</v>
      </c>
      <c r="D104" s="39">
        <v>332614</v>
      </c>
      <c r="E104" s="37">
        <f t="shared" si="1"/>
        <v>58.724223163841806</v>
      </c>
    </row>
    <row r="105" spans="1:5" ht="12.75">
      <c r="A105" s="3" t="s">
        <v>87</v>
      </c>
      <c r="B105" s="33">
        <v>1003</v>
      </c>
      <c r="C105" s="33">
        <v>2325</v>
      </c>
      <c r="D105" s="39">
        <v>1835574</v>
      </c>
      <c r="E105" s="37">
        <f t="shared" si="1"/>
        <v>65.79118279569893</v>
      </c>
    </row>
    <row r="106" spans="1:5" ht="12.75">
      <c r="A106" s="3" t="s">
        <v>89</v>
      </c>
      <c r="B106" s="33">
        <v>140</v>
      </c>
      <c r="C106" s="33">
        <v>324</v>
      </c>
      <c r="D106" s="39">
        <v>239339</v>
      </c>
      <c r="E106" s="37">
        <f t="shared" si="1"/>
        <v>61.55838477366255</v>
      </c>
    </row>
    <row r="107" spans="1:5" ht="12.75">
      <c r="A107" s="3" t="s">
        <v>91</v>
      </c>
      <c r="B107" s="33">
        <v>170</v>
      </c>
      <c r="C107" s="33">
        <v>359</v>
      </c>
      <c r="D107" s="39">
        <v>251504</v>
      </c>
      <c r="E107" s="37">
        <f t="shared" si="1"/>
        <v>58.38068709377902</v>
      </c>
    </row>
    <row r="108" spans="1:5" ht="12.75">
      <c r="A108" s="3" t="s">
        <v>93</v>
      </c>
      <c r="B108" s="33">
        <v>2019</v>
      </c>
      <c r="C108" s="33">
        <v>5044</v>
      </c>
      <c r="D108" s="39">
        <v>4117637</v>
      </c>
      <c r="E108" s="37">
        <f>SUM((D108/12)/(C108))</f>
        <v>68.02863137721386</v>
      </c>
    </row>
    <row r="109" spans="1:5" ht="12.75">
      <c r="A109" s="3" t="s">
        <v>95</v>
      </c>
      <c r="B109" s="33">
        <v>71</v>
      </c>
      <c r="C109" s="33">
        <v>129</v>
      </c>
      <c r="D109" s="39">
        <v>91377</v>
      </c>
      <c r="E109" s="37">
        <f>SUM((D109/12)/(C109))</f>
        <v>59.02906976744186</v>
      </c>
    </row>
    <row r="110" spans="1:5" ht="12.75">
      <c r="A110" s="3" t="s">
        <v>97</v>
      </c>
      <c r="B110" s="33">
        <v>190</v>
      </c>
      <c r="C110" s="33">
        <v>428</v>
      </c>
      <c r="D110" s="39">
        <v>329979</v>
      </c>
      <c r="E110" s="37">
        <f>SUM((D110/12)/(C110))</f>
        <v>64.2482476635514</v>
      </c>
    </row>
    <row r="112" ht="12.75">
      <c r="A112" s="7" t="s">
        <v>116</v>
      </c>
    </row>
    <row r="114" ht="12.75">
      <c r="A114" s="9" t="s">
        <v>111</v>
      </c>
    </row>
    <row r="115" ht="12.75">
      <c r="A115" s="13" t="s">
        <v>112</v>
      </c>
    </row>
    <row r="116" ht="12.75">
      <c r="A116" s="10" t="s">
        <v>109</v>
      </c>
    </row>
    <row r="117" ht="12.75">
      <c r="A117" s="14" t="s">
        <v>110</v>
      </c>
    </row>
  </sheetData>
  <sheetProtection/>
  <mergeCells count="3">
    <mergeCell ref="B7:C7"/>
    <mergeCell ref="B4:E4"/>
    <mergeCell ref="B6:C6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72" customWidth="1"/>
    <col min="2" max="2" width="11.421875" style="74" customWidth="1"/>
    <col min="3" max="3" width="10.421875" style="74" customWidth="1"/>
    <col min="4" max="4" width="12.57421875" style="74" customWidth="1"/>
    <col min="5" max="5" width="11.57421875" style="73" customWidth="1"/>
    <col min="6" max="16384" width="9.140625" style="72" customWidth="1"/>
  </cols>
  <sheetData>
    <row r="1" spans="1:5" s="81" customFormat="1" ht="12.75">
      <c r="A1" s="81" t="s">
        <v>136</v>
      </c>
      <c r="C1" s="110"/>
      <c r="D1" s="110"/>
      <c r="E1" s="109"/>
    </row>
    <row r="2" ht="15" customHeight="1">
      <c r="A2" s="108" t="s">
        <v>124</v>
      </c>
    </row>
    <row r="3" ht="15" customHeight="1"/>
    <row r="4" spans="1:5" ht="12.75">
      <c r="A4" s="107"/>
      <c r="B4" s="106" t="s">
        <v>137</v>
      </c>
      <c r="C4" s="106"/>
      <c r="D4" s="106"/>
      <c r="E4" s="105"/>
    </row>
    <row r="5" spans="1:5" ht="12.75">
      <c r="A5" s="104"/>
      <c r="B5" s="103"/>
      <c r="C5" s="102"/>
      <c r="D5" s="101" t="s">
        <v>103</v>
      </c>
      <c r="E5" s="100" t="s">
        <v>104</v>
      </c>
    </row>
    <row r="6" spans="1:5" s="81" customFormat="1" ht="12.75">
      <c r="A6" s="97"/>
      <c r="B6" s="99"/>
      <c r="C6" s="98"/>
      <c r="D6" s="94" t="s">
        <v>113</v>
      </c>
      <c r="E6" s="94" t="s">
        <v>105</v>
      </c>
    </row>
    <row r="7" spans="1:5" s="81" customFormat="1" ht="12.75">
      <c r="A7" s="97"/>
      <c r="B7" s="96" t="s">
        <v>100</v>
      </c>
      <c r="C7" s="95"/>
      <c r="D7" s="94" t="s">
        <v>114</v>
      </c>
      <c r="E7" s="93" t="s">
        <v>106</v>
      </c>
    </row>
    <row r="8" spans="1:5" s="81" customFormat="1" ht="12" customHeight="1">
      <c r="A8" s="92" t="s">
        <v>99</v>
      </c>
      <c r="B8" s="91" t="s">
        <v>101</v>
      </c>
      <c r="C8" s="90" t="s">
        <v>102</v>
      </c>
      <c r="D8" s="89" t="s">
        <v>115</v>
      </c>
      <c r="E8" s="88" t="s">
        <v>107</v>
      </c>
    </row>
    <row r="10" spans="1:5" ht="12.75">
      <c r="A10" s="81" t="s">
        <v>108</v>
      </c>
      <c r="B10" s="61">
        <v>120979.25</v>
      </c>
      <c r="C10" s="86">
        <v>263988</v>
      </c>
      <c r="D10" s="87">
        <v>321735205</v>
      </c>
      <c r="E10" s="84">
        <f>SUM((D10/12)/C10)</f>
        <v>101.56244633594456</v>
      </c>
    </row>
    <row r="11" spans="1:5" ht="12.75">
      <c r="A11" s="81"/>
      <c r="B11" s="61"/>
      <c r="C11" s="86"/>
      <c r="D11" s="87"/>
      <c r="E11" s="84"/>
    </row>
    <row r="12" spans="1:5" ht="12.75">
      <c r="A12" s="72" t="s">
        <v>0</v>
      </c>
      <c r="B12" s="61">
        <v>227.91666666666666</v>
      </c>
      <c r="C12" s="86">
        <v>554.3333333333334</v>
      </c>
      <c r="D12" s="85">
        <v>619836</v>
      </c>
      <c r="E12" s="84">
        <f>SUM((D12/12)/C12)</f>
        <v>93.18039687312086</v>
      </c>
    </row>
    <row r="13" spans="1:5" ht="12.75">
      <c r="A13" s="72" t="s">
        <v>2</v>
      </c>
      <c r="B13" s="61">
        <v>120.5</v>
      </c>
      <c r="C13" s="86">
        <v>292.1666666666667</v>
      </c>
      <c r="D13" s="85">
        <v>341863</v>
      </c>
      <c r="E13" s="84">
        <f>SUM((D13/12)/C13)</f>
        <v>97.50798630918425</v>
      </c>
    </row>
    <row r="14" spans="1:5" ht="12.75">
      <c r="A14" s="72" t="s">
        <v>4</v>
      </c>
      <c r="B14" s="61">
        <v>500.0833333333333</v>
      </c>
      <c r="C14" s="86">
        <v>1160</v>
      </c>
      <c r="D14" s="85">
        <v>1376308</v>
      </c>
      <c r="E14" s="84">
        <f>SUM((D14/12)/C14)</f>
        <v>98.87270114942528</v>
      </c>
    </row>
    <row r="15" spans="1:5" ht="12.75">
      <c r="A15" s="72" t="s">
        <v>6</v>
      </c>
      <c r="B15" s="61">
        <v>986.5</v>
      </c>
      <c r="C15" s="86">
        <v>2026.75</v>
      </c>
      <c r="D15" s="85">
        <v>2365558</v>
      </c>
      <c r="E15" s="84">
        <f>SUM((D15/12)/C15)</f>
        <v>97.26401052588298</v>
      </c>
    </row>
    <row r="16" spans="1:5" ht="12.75">
      <c r="A16" s="72" t="s">
        <v>8</v>
      </c>
      <c r="B16" s="61">
        <v>144</v>
      </c>
      <c r="C16" s="86">
        <v>328.4166666666667</v>
      </c>
      <c r="D16" s="85">
        <v>358722</v>
      </c>
      <c r="E16" s="84">
        <f>SUM((D16/12)/C16)</f>
        <v>91.02309058614564</v>
      </c>
    </row>
    <row r="17" spans="1:5" ht="12.75">
      <c r="A17" s="72" t="s">
        <v>10</v>
      </c>
      <c r="B17" s="61">
        <v>750.6666666666666</v>
      </c>
      <c r="C17" s="86">
        <v>1765</v>
      </c>
      <c r="D17" s="85">
        <v>2137218</v>
      </c>
      <c r="E17" s="84">
        <f>SUM((D17/12)/C17)</f>
        <v>100.90736543909348</v>
      </c>
    </row>
    <row r="18" spans="1:5" ht="12.75">
      <c r="A18" s="72" t="s">
        <v>12</v>
      </c>
      <c r="B18" s="61">
        <v>6648.083333333333</v>
      </c>
      <c r="C18" s="86">
        <v>14039.25</v>
      </c>
      <c r="D18" s="85">
        <v>16737388</v>
      </c>
      <c r="E18" s="84">
        <f>SUM((D18/12)/C18)</f>
        <v>99.3487781279864</v>
      </c>
    </row>
    <row r="19" spans="1:5" ht="12.75">
      <c r="A19" s="72" t="s">
        <v>14</v>
      </c>
      <c r="B19" s="61">
        <v>859.9166666666666</v>
      </c>
      <c r="C19" s="86">
        <v>1842.9166666666667</v>
      </c>
      <c r="D19" s="85">
        <v>2282028</v>
      </c>
      <c r="E19" s="84">
        <f>SUM((D19/12)/C19)</f>
        <v>103.18914763735022</v>
      </c>
    </row>
    <row r="20" spans="1:5" ht="12.75">
      <c r="A20" s="72" t="s">
        <v>16</v>
      </c>
      <c r="B20" s="61">
        <v>389.5833333333333</v>
      </c>
      <c r="C20" s="86">
        <v>898.8333333333334</v>
      </c>
      <c r="D20" s="85">
        <v>964349</v>
      </c>
      <c r="E20" s="84">
        <f>SUM((D20/12)/C20)</f>
        <v>89.40747264973113</v>
      </c>
    </row>
    <row r="21" spans="1:5" ht="12.75">
      <c r="A21" s="72" t="s">
        <v>18</v>
      </c>
      <c r="B21" s="61">
        <v>514.25</v>
      </c>
      <c r="C21" s="86">
        <v>1201.8333333333333</v>
      </c>
      <c r="D21" s="85">
        <v>1340460</v>
      </c>
      <c r="E21" s="84">
        <f>SUM((D21/12)/C21)</f>
        <v>92.9454999306615</v>
      </c>
    </row>
    <row r="22" spans="1:5" ht="12.75">
      <c r="A22" s="72" t="s">
        <v>20</v>
      </c>
      <c r="B22" s="61">
        <v>624.4166666666666</v>
      </c>
      <c r="C22" s="86">
        <v>1559.5833333333333</v>
      </c>
      <c r="D22" s="85">
        <v>1711904</v>
      </c>
      <c r="E22" s="84">
        <f>SUM((D22/12)/C22)</f>
        <v>91.47229495057441</v>
      </c>
    </row>
    <row r="23" spans="1:5" ht="12.75">
      <c r="A23" s="72" t="s">
        <v>22</v>
      </c>
      <c r="B23" s="61">
        <v>333.4166666666667</v>
      </c>
      <c r="C23" s="86">
        <v>821</v>
      </c>
      <c r="D23" s="85">
        <v>864385</v>
      </c>
      <c r="E23" s="84">
        <f>SUM((D23/12)/C23)</f>
        <v>87.7370077141697</v>
      </c>
    </row>
    <row r="24" spans="1:5" ht="12.75">
      <c r="A24" s="72" t="s">
        <v>24</v>
      </c>
      <c r="B24" s="61">
        <v>277.9166666666667</v>
      </c>
      <c r="C24" s="86">
        <v>650.6666666666666</v>
      </c>
      <c r="D24" s="85">
        <v>674415</v>
      </c>
      <c r="E24" s="84">
        <f>SUM((D24/12)/C24)</f>
        <v>86.37487192622952</v>
      </c>
    </row>
    <row r="25" spans="1:5" ht="12.75">
      <c r="A25" s="72" t="s">
        <v>26</v>
      </c>
      <c r="B25" s="61">
        <v>511.9166666666667</v>
      </c>
      <c r="C25" s="86">
        <v>1126.4166666666667</v>
      </c>
      <c r="D25" s="85">
        <v>1262636</v>
      </c>
      <c r="E25" s="84">
        <f>SUM((D25/12)/C25)</f>
        <v>93.4109639712954</v>
      </c>
    </row>
    <row r="26" spans="1:5" ht="12.75">
      <c r="A26" s="72" t="s">
        <v>28</v>
      </c>
      <c r="B26" s="61">
        <v>574.1666666666666</v>
      </c>
      <c r="C26" s="86">
        <v>1321.25</v>
      </c>
      <c r="D26" s="85">
        <v>1403778</v>
      </c>
      <c r="E26" s="84">
        <f>SUM((D26/12)/C26)</f>
        <v>88.53850520340586</v>
      </c>
    </row>
    <row r="27" spans="1:5" ht="12.75">
      <c r="A27" s="72" t="s">
        <v>30</v>
      </c>
      <c r="B27" s="61">
        <v>382</v>
      </c>
      <c r="C27" s="86">
        <v>934.8333333333334</v>
      </c>
      <c r="D27" s="85">
        <v>1064306</v>
      </c>
      <c r="E27" s="84">
        <f>SUM((D27/12)/C27)</f>
        <v>94.87484400071314</v>
      </c>
    </row>
    <row r="28" spans="1:5" ht="12.75">
      <c r="A28" s="72" t="s">
        <v>32</v>
      </c>
      <c r="B28" s="61">
        <v>2159.3333333333335</v>
      </c>
      <c r="C28" s="86">
        <v>4399.25</v>
      </c>
      <c r="D28" s="85">
        <v>5194707</v>
      </c>
      <c r="E28" s="84">
        <f>SUM((D28/12)/C28)</f>
        <v>98.40137523441496</v>
      </c>
    </row>
    <row r="29" spans="1:5" ht="12.75">
      <c r="A29" s="72" t="s">
        <v>34</v>
      </c>
      <c r="B29" s="61">
        <v>272.0833333333333</v>
      </c>
      <c r="C29" s="86">
        <v>652.5</v>
      </c>
      <c r="D29" s="85">
        <v>628287</v>
      </c>
      <c r="E29" s="84">
        <f>SUM((D29/12)/C29)</f>
        <v>80.24099616858237</v>
      </c>
    </row>
    <row r="30" spans="1:5" ht="12.75">
      <c r="A30" s="72" t="s">
        <v>36</v>
      </c>
      <c r="B30" s="61">
        <v>260.0833333333333</v>
      </c>
      <c r="C30" s="86">
        <v>624.4166666666666</v>
      </c>
      <c r="D30" s="85">
        <v>661933</v>
      </c>
      <c r="E30" s="84">
        <f>SUM((D30/12)/C30)</f>
        <v>88.34018417189378</v>
      </c>
    </row>
    <row r="31" spans="1:5" ht="12.75">
      <c r="A31" s="72" t="s">
        <v>38</v>
      </c>
      <c r="B31" s="61">
        <v>412.6666666666667</v>
      </c>
      <c r="C31" s="86">
        <v>952.25</v>
      </c>
      <c r="D31" s="85">
        <v>1095242</v>
      </c>
      <c r="E31" s="84">
        <f>SUM((D31/12)/C31)</f>
        <v>95.84685394241708</v>
      </c>
    </row>
    <row r="32" spans="1:5" ht="12.75">
      <c r="A32" s="72" t="s">
        <v>40</v>
      </c>
      <c r="B32" s="61">
        <v>604</v>
      </c>
      <c r="C32" s="86">
        <v>1264.3333333333333</v>
      </c>
      <c r="D32" s="85">
        <v>1403330</v>
      </c>
      <c r="E32" s="84">
        <f>SUM((D32/12)/C32)</f>
        <v>92.49472712892171</v>
      </c>
    </row>
    <row r="33" spans="1:5" ht="12.75">
      <c r="A33" s="72" t="s">
        <v>42</v>
      </c>
      <c r="B33" s="61">
        <v>385.4166666666667</v>
      </c>
      <c r="C33" s="86">
        <v>871.3333333333334</v>
      </c>
      <c r="D33" s="85">
        <v>921708</v>
      </c>
      <c r="E33" s="84">
        <f>SUM((D33/12)/C33)</f>
        <v>88.15110941086458</v>
      </c>
    </row>
    <row r="34" spans="1:5" ht="12.75">
      <c r="A34" s="72" t="s">
        <v>44</v>
      </c>
      <c r="B34" s="61">
        <v>2877.5833333333335</v>
      </c>
      <c r="C34" s="86">
        <v>5920.5</v>
      </c>
      <c r="D34" s="85">
        <v>7161884</v>
      </c>
      <c r="E34" s="84">
        <f>SUM((D34/12)/C34)</f>
        <v>100.80629451341383</v>
      </c>
    </row>
    <row r="35" spans="1:5" ht="12.75">
      <c r="A35" s="72" t="s">
        <v>46</v>
      </c>
      <c r="B35" s="61">
        <v>604.6666666666666</v>
      </c>
      <c r="C35" s="86">
        <v>1484.25</v>
      </c>
      <c r="D35" s="85">
        <v>1730335</v>
      </c>
      <c r="E35" s="84">
        <f>SUM((D35/12)/C35)</f>
        <v>97.14979507046208</v>
      </c>
    </row>
    <row r="36" spans="1:5" ht="12.75">
      <c r="A36" s="72" t="s">
        <v>48</v>
      </c>
      <c r="B36" s="61">
        <v>1113.6666666666667</v>
      </c>
      <c r="C36" s="86">
        <v>2694.5</v>
      </c>
      <c r="D36" s="85">
        <v>3294977</v>
      </c>
      <c r="E36" s="84">
        <f>SUM((D36/12)/C36)</f>
        <v>101.90440403290654</v>
      </c>
    </row>
    <row r="37" spans="1:5" ht="12.75">
      <c r="A37" s="72" t="s">
        <v>50</v>
      </c>
      <c r="B37" s="61">
        <v>236.41666666666666</v>
      </c>
      <c r="C37" s="86">
        <v>537.9166666666666</v>
      </c>
      <c r="D37" s="85">
        <v>619265</v>
      </c>
      <c r="E37" s="84">
        <f>SUM((D37/12)/C37)</f>
        <v>95.93570875290473</v>
      </c>
    </row>
    <row r="38" spans="1:5" ht="12.75">
      <c r="A38" s="72" t="s">
        <v>52</v>
      </c>
      <c r="B38" s="61">
        <v>509.3333333333333</v>
      </c>
      <c r="C38" s="86">
        <v>1125.5</v>
      </c>
      <c r="D38" s="85">
        <v>1309195</v>
      </c>
      <c r="E38" s="84">
        <f>SUM((D38/12)/C38)</f>
        <v>96.93432548496963</v>
      </c>
    </row>
    <row r="39" spans="1:5" ht="12.75">
      <c r="A39" s="72" t="s">
        <v>54</v>
      </c>
      <c r="B39" s="61">
        <v>458.5</v>
      </c>
      <c r="C39" s="86">
        <v>1035.3333333333333</v>
      </c>
      <c r="D39" s="85">
        <v>1155346</v>
      </c>
      <c r="E39" s="84">
        <f>SUM((D39/12)/C39)</f>
        <v>92.9930779137154</v>
      </c>
    </row>
    <row r="40" spans="1:5" ht="12.75">
      <c r="A40" s="72" t="s">
        <v>56</v>
      </c>
      <c r="B40" s="61">
        <v>2706.1666666666665</v>
      </c>
      <c r="C40" s="86">
        <v>6198</v>
      </c>
      <c r="D40" s="85">
        <v>7630854</v>
      </c>
      <c r="E40" s="84">
        <f>SUM((D40/12)/C40)</f>
        <v>102.59833817360439</v>
      </c>
    </row>
    <row r="41" spans="1:5" ht="12.75">
      <c r="A41" s="72" t="s">
        <v>58</v>
      </c>
      <c r="B41" s="61">
        <v>369.6666666666667</v>
      </c>
      <c r="C41" s="86">
        <v>767.5</v>
      </c>
      <c r="D41" s="85">
        <v>892357</v>
      </c>
      <c r="E41" s="84">
        <f>SUM((D41/12)/C41)</f>
        <v>96.8900108577633</v>
      </c>
    </row>
    <row r="42" spans="1:5" ht="12.75">
      <c r="A42" s="72" t="s">
        <v>60</v>
      </c>
      <c r="B42" s="61">
        <v>3241.8333333333335</v>
      </c>
      <c r="C42" s="86">
        <v>7191.833333333333</v>
      </c>
      <c r="D42" s="85">
        <v>8744787</v>
      </c>
      <c r="E42" s="84">
        <f>SUM((D42/12)/C42)</f>
        <v>101.32774443234224</v>
      </c>
    </row>
    <row r="43" spans="1:5" ht="12.75">
      <c r="A43" s="72" t="s">
        <v>62</v>
      </c>
      <c r="B43" s="61">
        <v>309.0833333333333</v>
      </c>
      <c r="C43" s="86">
        <v>760.9166666666666</v>
      </c>
      <c r="D43" s="85">
        <v>848093</v>
      </c>
      <c r="E43" s="84">
        <f>SUM((D43/12)/C43)</f>
        <v>92.88062643741102</v>
      </c>
    </row>
    <row r="44" spans="1:5" ht="12.75">
      <c r="A44" s="72" t="s">
        <v>64</v>
      </c>
      <c r="B44" s="61">
        <v>876.8333333333334</v>
      </c>
      <c r="C44" s="86">
        <v>1930.75</v>
      </c>
      <c r="D44" s="85">
        <v>2158430</v>
      </c>
      <c r="E44" s="84">
        <f>SUM((D44/12)/C44)</f>
        <v>93.16025724027796</v>
      </c>
    </row>
    <row r="45" spans="1:5" ht="12.75">
      <c r="A45" s="72" t="s">
        <v>66</v>
      </c>
      <c r="B45" s="61">
        <v>596.25</v>
      </c>
      <c r="C45" s="86">
        <v>1406.3333333333333</v>
      </c>
      <c r="D45" s="85">
        <v>1511014</v>
      </c>
      <c r="E45" s="84">
        <f>SUM((D45/12)/C45)</f>
        <v>89.53626451765821</v>
      </c>
    </row>
    <row r="46" spans="1:5" ht="12.75">
      <c r="A46" s="72" t="s">
        <v>68</v>
      </c>
      <c r="B46" s="61">
        <v>267.4166666666667</v>
      </c>
      <c r="C46" s="86">
        <v>704.1666666666666</v>
      </c>
      <c r="D46" s="85">
        <v>720033</v>
      </c>
      <c r="E46" s="84">
        <f>SUM((D46/12)/C46)</f>
        <v>85.21100591715977</v>
      </c>
    </row>
    <row r="47" spans="1:5" ht="12.75">
      <c r="A47" s="72" t="s">
        <v>70</v>
      </c>
      <c r="B47" s="61">
        <v>299.25</v>
      </c>
      <c r="C47" s="86">
        <v>710.5</v>
      </c>
      <c r="D47" s="85">
        <v>773032</v>
      </c>
      <c r="E47" s="84">
        <f>SUM((D47/12)/C47)</f>
        <v>90.6676049730237</v>
      </c>
    </row>
    <row r="48" spans="1:5" ht="12.75">
      <c r="A48" s="72" t="s">
        <v>72</v>
      </c>
      <c r="B48" s="61">
        <v>302.0833333333333</v>
      </c>
      <c r="C48" s="86">
        <v>785.4166666666666</v>
      </c>
      <c r="D48" s="85">
        <v>855060</v>
      </c>
      <c r="E48" s="84">
        <f>SUM((D48/12)/C48)</f>
        <v>90.72254641909815</v>
      </c>
    </row>
    <row r="49" spans="1:5" ht="12.75">
      <c r="A49" s="72" t="s">
        <v>74</v>
      </c>
      <c r="B49" s="61">
        <v>181.08333333333334</v>
      </c>
      <c r="C49" s="86">
        <v>423.5</v>
      </c>
      <c r="D49" s="85">
        <v>453478</v>
      </c>
      <c r="E49" s="84">
        <f>SUM((D49/12)/C49)</f>
        <v>89.23219205037387</v>
      </c>
    </row>
    <row r="50" spans="1:5" ht="12.75">
      <c r="A50" s="72" t="s">
        <v>76</v>
      </c>
      <c r="B50" s="61">
        <v>239.91666666666666</v>
      </c>
      <c r="C50" s="86">
        <v>608.5833333333334</v>
      </c>
      <c r="D50" s="85">
        <v>703411</v>
      </c>
      <c r="E50" s="84">
        <f>SUM((D50/12)/C50)</f>
        <v>96.31808845679858</v>
      </c>
    </row>
    <row r="51" spans="1:5" ht="12.75">
      <c r="A51" s="72" t="s">
        <v>78</v>
      </c>
      <c r="B51" s="61">
        <v>476</v>
      </c>
      <c r="C51" s="86">
        <v>1130.5</v>
      </c>
      <c r="D51" s="85">
        <v>1212168</v>
      </c>
      <c r="E51" s="84">
        <f>SUM((D51/12)/C51)</f>
        <v>89.35338345864662</v>
      </c>
    </row>
    <row r="52" spans="1:5" ht="12.75">
      <c r="A52" s="72" t="s">
        <v>80</v>
      </c>
      <c r="B52" s="61">
        <v>261.0833333333333</v>
      </c>
      <c r="C52" s="86">
        <v>686.0833333333334</v>
      </c>
      <c r="D52" s="85">
        <v>715316</v>
      </c>
      <c r="E52" s="84">
        <f>SUM((D52/12)/C52)</f>
        <v>86.88400340094739</v>
      </c>
    </row>
    <row r="53" spans="1:5" ht="12.75">
      <c r="A53" s="72" t="s">
        <v>82</v>
      </c>
      <c r="B53" s="61">
        <v>560.25</v>
      </c>
      <c r="C53" s="86">
        <v>1308.5833333333333</v>
      </c>
      <c r="D53" s="85">
        <v>1407491</v>
      </c>
      <c r="E53" s="84">
        <f>SUM((D53/12)/C53)</f>
        <v>89.63198115009871</v>
      </c>
    </row>
    <row r="54" spans="1:5" ht="12.75">
      <c r="A54" s="72" t="s">
        <v>84</v>
      </c>
      <c r="B54" s="61">
        <v>586.3333333333334</v>
      </c>
      <c r="C54" s="86">
        <v>1364.0833333333333</v>
      </c>
      <c r="D54" s="85">
        <v>1474029</v>
      </c>
      <c r="E54" s="84">
        <f>SUM((D54/12)/C54)</f>
        <v>90.05003360009775</v>
      </c>
    </row>
    <row r="55" spans="1:5" ht="12.75">
      <c r="A55" s="72" t="s">
        <v>86</v>
      </c>
      <c r="B55" s="61">
        <v>893.75</v>
      </c>
      <c r="C55" s="86">
        <v>1986.8333333333333</v>
      </c>
      <c r="D55" s="85">
        <v>2331209</v>
      </c>
      <c r="E55" s="84">
        <f>SUM((D55/12)/C55)</f>
        <v>97.77740961328747</v>
      </c>
    </row>
    <row r="56" spans="1:5" ht="12.75">
      <c r="A56" s="72" t="s">
        <v>88</v>
      </c>
      <c r="B56" s="61">
        <v>254.33333333333334</v>
      </c>
      <c r="C56" s="86">
        <v>608.0833333333334</v>
      </c>
      <c r="D56" s="85">
        <v>685733</v>
      </c>
      <c r="E56" s="84">
        <f>SUM((D56/12)/C56)</f>
        <v>93.97464711525284</v>
      </c>
    </row>
    <row r="57" spans="1:5" ht="12.75">
      <c r="A57" s="72" t="s">
        <v>90</v>
      </c>
      <c r="B57" s="61">
        <v>312</v>
      </c>
      <c r="C57" s="86">
        <v>680.5</v>
      </c>
      <c r="D57" s="85">
        <v>688783</v>
      </c>
      <c r="E57" s="84">
        <f>SUM((D57/12)/C57)</f>
        <v>84.34766103355376</v>
      </c>
    </row>
    <row r="58" spans="1:5" ht="12.75">
      <c r="A58" s="72" t="s">
        <v>92</v>
      </c>
      <c r="B58" s="61">
        <v>189.08333333333334</v>
      </c>
      <c r="C58" s="86">
        <v>432.5</v>
      </c>
      <c r="D58" s="85">
        <v>448567</v>
      </c>
      <c r="E58" s="84">
        <f>SUM((D58/12)/C58)</f>
        <v>86.42909441233141</v>
      </c>
    </row>
    <row r="59" spans="1:5" ht="12.75">
      <c r="A59" s="72" t="s">
        <v>94</v>
      </c>
      <c r="B59" s="61">
        <v>362.4166666666667</v>
      </c>
      <c r="C59" s="86">
        <v>828.75</v>
      </c>
      <c r="D59" s="85">
        <v>942404</v>
      </c>
      <c r="E59" s="84">
        <f>SUM((D59/12)/C59)</f>
        <v>94.76158873805933</v>
      </c>
    </row>
    <row r="60" spans="1:5" ht="12.75">
      <c r="A60" s="72" t="s">
        <v>96</v>
      </c>
      <c r="B60" s="61">
        <v>750.5833333333334</v>
      </c>
      <c r="C60" s="86">
        <v>1653.5</v>
      </c>
      <c r="D60" s="85">
        <v>1807042</v>
      </c>
      <c r="E60" s="84">
        <f>SUM((D60/12)/C60)</f>
        <v>91.07156536639452</v>
      </c>
    </row>
    <row r="61" spans="1:5" ht="12.75">
      <c r="A61" s="72" t="s">
        <v>98</v>
      </c>
      <c r="B61" s="61">
        <v>1396.6666666666667</v>
      </c>
      <c r="C61" s="86">
        <v>3164.9166666666665</v>
      </c>
      <c r="D61" s="85">
        <v>3785854</v>
      </c>
      <c r="E61" s="84">
        <f>SUM((D61/12)/C61)</f>
        <v>99.68282471892361</v>
      </c>
    </row>
    <row r="62" spans="1:5" ht="12.75">
      <c r="A62" s="72" t="s">
        <v>1</v>
      </c>
      <c r="B62" s="61">
        <v>895.1666666666666</v>
      </c>
      <c r="C62" s="86">
        <v>1705.3333333333333</v>
      </c>
      <c r="D62" s="85">
        <v>2061800</v>
      </c>
      <c r="E62" s="84">
        <f>SUM((D62/12)/C62)</f>
        <v>100.75254104769351</v>
      </c>
    </row>
    <row r="63" spans="1:5" ht="12.75">
      <c r="A63" s="72" t="s">
        <v>3</v>
      </c>
      <c r="B63" s="61">
        <v>4036.3333333333335</v>
      </c>
      <c r="C63" s="86">
        <v>8028.916666666667</v>
      </c>
      <c r="D63" s="85">
        <v>10800047</v>
      </c>
      <c r="E63" s="84">
        <f>SUM((D63/12)/C63)</f>
        <v>112.09531173778113</v>
      </c>
    </row>
    <row r="64" spans="1:5" ht="12.75">
      <c r="A64" s="72" t="s">
        <v>5</v>
      </c>
      <c r="B64" s="61">
        <v>533.75</v>
      </c>
      <c r="C64" s="86">
        <v>1205</v>
      </c>
      <c r="D64" s="85">
        <v>1395102</v>
      </c>
      <c r="E64" s="84">
        <f>SUM((D64/12)/C64)</f>
        <v>96.48008298755187</v>
      </c>
    </row>
    <row r="65" spans="1:5" ht="12.75">
      <c r="A65" s="72" t="s">
        <v>7</v>
      </c>
      <c r="B65" s="61">
        <v>418</v>
      </c>
      <c r="C65" s="86">
        <v>981.5</v>
      </c>
      <c r="D65" s="85">
        <v>1126271</v>
      </c>
      <c r="E65" s="84">
        <f>SUM((D65/12)/C65)</f>
        <v>95.6249787739854</v>
      </c>
    </row>
    <row r="66" spans="1:5" ht="12.75">
      <c r="A66" s="72" t="s">
        <v>9</v>
      </c>
      <c r="B66" s="61">
        <v>377.6666666666667</v>
      </c>
      <c r="C66" s="86">
        <v>866</v>
      </c>
      <c r="D66" s="85">
        <v>882484</v>
      </c>
      <c r="E66" s="84">
        <f>SUM((D66/12)/C66)</f>
        <v>84.91955350269437</v>
      </c>
    </row>
    <row r="67" spans="1:5" ht="12.75">
      <c r="A67" s="72" t="s">
        <v>11</v>
      </c>
      <c r="B67" s="61">
        <v>2052.6666666666665</v>
      </c>
      <c r="C67" s="86">
        <v>4578.25</v>
      </c>
      <c r="D67" s="85">
        <v>5481664</v>
      </c>
      <c r="E67" s="84">
        <f>SUM((D67/12)/C67)</f>
        <v>99.77728025628424</v>
      </c>
    </row>
    <row r="68" spans="1:5" ht="12.75">
      <c r="A68" s="72" t="s">
        <v>13</v>
      </c>
      <c r="B68" s="61">
        <v>9492.333333333334</v>
      </c>
      <c r="C68" s="86">
        <v>18958.833333333332</v>
      </c>
      <c r="D68" s="85">
        <v>24964639</v>
      </c>
      <c r="E68" s="84">
        <f>SUM((D68/12)/C68)</f>
        <v>109.73178289803346</v>
      </c>
    </row>
    <row r="69" spans="1:5" ht="12.75">
      <c r="A69" s="72" t="s">
        <v>15</v>
      </c>
      <c r="B69" s="61">
        <v>440.4166666666667</v>
      </c>
      <c r="C69" s="86">
        <v>1102.25</v>
      </c>
      <c r="D69" s="85">
        <v>1282204</v>
      </c>
      <c r="E69" s="84">
        <f>SUM((D69/12)/C69)</f>
        <v>96.93838360928403</v>
      </c>
    </row>
    <row r="70" spans="1:5" ht="12.75">
      <c r="A70" s="72" t="s">
        <v>17</v>
      </c>
      <c r="B70" s="61">
        <v>428</v>
      </c>
      <c r="C70" s="86">
        <v>1024</v>
      </c>
      <c r="D70" s="85">
        <v>1133365</v>
      </c>
      <c r="E70" s="84">
        <f>SUM((D70/12)/C70)</f>
        <v>92.23347981770833</v>
      </c>
    </row>
    <row r="71" spans="1:5" ht="12.75">
      <c r="A71" s="72" t="s">
        <v>19</v>
      </c>
      <c r="B71" s="61">
        <v>164.5</v>
      </c>
      <c r="C71" s="86">
        <v>422.6666666666667</v>
      </c>
      <c r="D71" s="85">
        <v>427553</v>
      </c>
      <c r="E71" s="84">
        <f>SUM((D71/12)/C71)</f>
        <v>84.29672712933753</v>
      </c>
    </row>
    <row r="72" spans="1:5" ht="12.75">
      <c r="A72" s="72" t="s">
        <v>21</v>
      </c>
      <c r="B72" s="61">
        <v>350.5833333333333</v>
      </c>
      <c r="C72" s="86">
        <v>858</v>
      </c>
      <c r="D72" s="85">
        <v>968053</v>
      </c>
      <c r="E72" s="84">
        <f>SUM((D72/12)/C72)</f>
        <v>94.02224164724164</v>
      </c>
    </row>
    <row r="73" spans="1:5" ht="12.75">
      <c r="A73" s="72" t="s">
        <v>23</v>
      </c>
      <c r="B73" s="61">
        <v>1221.9166666666667</v>
      </c>
      <c r="C73" s="86">
        <v>2601.75</v>
      </c>
      <c r="D73" s="85">
        <v>3212510</v>
      </c>
      <c r="E73" s="84">
        <f>SUM((D73/12)/C73)</f>
        <v>102.89580730918293</v>
      </c>
    </row>
    <row r="74" spans="1:5" ht="12.75">
      <c r="A74" s="72" t="s">
        <v>25</v>
      </c>
      <c r="B74" s="61">
        <v>960.6666666666666</v>
      </c>
      <c r="C74" s="86">
        <v>2182.5833333333335</v>
      </c>
      <c r="D74" s="85">
        <v>2612704</v>
      </c>
      <c r="E74" s="84">
        <f>SUM((D74/12)/C74)</f>
        <v>99.75579397502959</v>
      </c>
    </row>
    <row r="75" spans="1:5" ht="12.75">
      <c r="A75" s="72" t="s">
        <v>27</v>
      </c>
      <c r="B75" s="61">
        <v>2060.6666666666665</v>
      </c>
      <c r="C75" s="86">
        <v>4529.166666666667</v>
      </c>
      <c r="D75" s="85">
        <v>5367167</v>
      </c>
      <c r="E75" s="84">
        <f>SUM((D75/12)/C75)</f>
        <v>98.75192272309107</v>
      </c>
    </row>
    <row r="76" spans="1:5" ht="12.75">
      <c r="A76" s="72" t="s">
        <v>29</v>
      </c>
      <c r="B76" s="61">
        <v>441.9166666666667</v>
      </c>
      <c r="C76" s="86">
        <v>1091.25</v>
      </c>
      <c r="D76" s="85">
        <v>1261154</v>
      </c>
      <c r="E76" s="84">
        <f>SUM((D76/12)/C76)</f>
        <v>96.30805651011838</v>
      </c>
    </row>
    <row r="77" spans="1:5" ht="12.75">
      <c r="A77" s="72" t="s">
        <v>31</v>
      </c>
      <c r="B77" s="61">
        <v>158.91666666666666</v>
      </c>
      <c r="C77" s="86">
        <v>386.1666666666667</v>
      </c>
      <c r="D77" s="85">
        <v>394132</v>
      </c>
      <c r="E77" s="84">
        <f>SUM((D77/12)/C77)</f>
        <v>85.05222270176954</v>
      </c>
    </row>
    <row r="78" spans="1:5" ht="12.75">
      <c r="A78" s="72" t="s">
        <v>33</v>
      </c>
      <c r="B78" s="61">
        <v>366.5833333333333</v>
      </c>
      <c r="C78" s="86">
        <v>841.8333333333334</v>
      </c>
      <c r="D78" s="85">
        <v>882800</v>
      </c>
      <c r="E78" s="84">
        <f>SUM((D78/12)/C78)</f>
        <v>87.38863591368046</v>
      </c>
    </row>
    <row r="79" spans="1:5" ht="12.75">
      <c r="A79" s="72" t="s">
        <v>35</v>
      </c>
      <c r="B79" s="61">
        <v>355.5833333333333</v>
      </c>
      <c r="C79" s="86">
        <v>718.0833333333334</v>
      </c>
      <c r="D79" s="85">
        <v>832624</v>
      </c>
      <c r="E79" s="84">
        <f>SUM((D79/12)/C79)</f>
        <v>96.62573981664151</v>
      </c>
    </row>
    <row r="80" spans="1:5" ht="12.75">
      <c r="A80" s="72" t="s">
        <v>37</v>
      </c>
      <c r="B80" s="61">
        <v>599.1666666666666</v>
      </c>
      <c r="C80" s="86">
        <v>1484.3333333333333</v>
      </c>
      <c r="D80" s="85">
        <v>1694394</v>
      </c>
      <c r="E80" s="84">
        <f>SUM((D80/12)/C80)</f>
        <v>95.12654390298675</v>
      </c>
    </row>
    <row r="81" spans="1:5" ht="12.75">
      <c r="A81" s="72" t="s">
        <v>39</v>
      </c>
      <c r="B81" s="61">
        <v>2014.4166666666667</v>
      </c>
      <c r="C81" s="86">
        <v>4646</v>
      </c>
      <c r="D81" s="85">
        <v>5641302</v>
      </c>
      <c r="E81" s="84">
        <f>SUM((D81/12)/C81)</f>
        <v>101.18564356435644</v>
      </c>
    </row>
    <row r="82" spans="1:5" ht="12.75">
      <c r="A82" s="72" t="s">
        <v>41</v>
      </c>
      <c r="B82" s="61">
        <v>285.0833333333333</v>
      </c>
      <c r="C82" s="86">
        <v>662.1666666666666</v>
      </c>
      <c r="D82" s="85">
        <v>712432</v>
      </c>
      <c r="E82" s="84">
        <f>SUM((D82/12)/C82)</f>
        <v>89.65919959728166</v>
      </c>
    </row>
    <row r="83" spans="1:5" ht="12.75">
      <c r="A83" s="72" t="s">
        <v>43</v>
      </c>
      <c r="B83" s="61">
        <v>105.83333333333333</v>
      </c>
      <c r="C83" s="86">
        <v>234.16666666666666</v>
      </c>
      <c r="D83" s="85">
        <v>239671</v>
      </c>
      <c r="E83" s="84">
        <f>SUM((D83/12)/C83)</f>
        <v>85.29217081850534</v>
      </c>
    </row>
    <row r="84" spans="1:5" ht="12.75">
      <c r="A84" s="72" t="s">
        <v>45</v>
      </c>
      <c r="B84" s="61">
        <v>719.9166666666666</v>
      </c>
      <c r="C84" s="86">
        <v>1640.9166666666667</v>
      </c>
      <c r="D84" s="85">
        <v>1858280</v>
      </c>
      <c r="E84" s="84">
        <f>SUM((D84/12)/C84)</f>
        <v>94.37204814382204</v>
      </c>
    </row>
    <row r="85" spans="1:5" ht="12.75">
      <c r="A85" s="72" t="s">
        <v>47</v>
      </c>
      <c r="B85" s="61">
        <v>237.66666666666666</v>
      </c>
      <c r="C85" s="86">
        <v>495.1666666666667</v>
      </c>
      <c r="D85" s="85">
        <v>516214</v>
      </c>
      <c r="E85" s="84">
        <f>SUM((D85/12)/C85)</f>
        <v>86.87546280713565</v>
      </c>
    </row>
    <row r="86" spans="1:5" ht="12.75">
      <c r="A86" s="72" t="s">
        <v>49</v>
      </c>
      <c r="B86" s="61">
        <v>406.0833333333333</v>
      </c>
      <c r="C86" s="86">
        <v>1021.0833333333334</v>
      </c>
      <c r="D86" s="85">
        <v>1048050</v>
      </c>
      <c r="E86" s="84">
        <f>SUM((D86/12)/C86)</f>
        <v>85.5341549008406</v>
      </c>
    </row>
    <row r="87" spans="1:5" ht="12.75">
      <c r="A87" s="72" t="s">
        <v>51</v>
      </c>
      <c r="B87" s="61">
        <v>238.41666666666666</v>
      </c>
      <c r="C87" s="86">
        <v>572.5</v>
      </c>
      <c r="D87" s="85">
        <v>564869</v>
      </c>
      <c r="E87" s="84">
        <f>SUM((D87/12)/C87)</f>
        <v>82.22256186317321</v>
      </c>
    </row>
    <row r="88" spans="1:5" ht="12.75">
      <c r="A88" s="72" t="s">
        <v>53</v>
      </c>
      <c r="B88" s="61">
        <v>19444.333333333332</v>
      </c>
      <c r="C88" s="86">
        <v>40418.666666666664</v>
      </c>
      <c r="D88" s="85">
        <v>53826304</v>
      </c>
      <c r="E88" s="84">
        <f>SUM((D88/12)/C88)</f>
        <v>110.97657847859075</v>
      </c>
    </row>
    <row r="89" spans="1:5" ht="12.75">
      <c r="A89" s="72" t="s">
        <v>55</v>
      </c>
      <c r="B89" s="61">
        <v>4565.666666666667</v>
      </c>
      <c r="C89" s="86">
        <v>10495</v>
      </c>
      <c r="D89" s="85">
        <v>12611867</v>
      </c>
      <c r="E89" s="84">
        <f>SUM((D89/12)/C89)</f>
        <v>100.14186914403685</v>
      </c>
    </row>
    <row r="90" spans="1:5" ht="12.75">
      <c r="A90" s="72" t="s">
        <v>57</v>
      </c>
      <c r="B90" s="61">
        <v>570.8333333333334</v>
      </c>
      <c r="C90" s="86">
        <v>1269.25</v>
      </c>
      <c r="D90" s="85">
        <v>1490101</v>
      </c>
      <c r="E90" s="84">
        <f>SUM((D90/12)/C90)</f>
        <v>97.83343181668964</v>
      </c>
    </row>
    <row r="91" spans="1:5" ht="12.75">
      <c r="A91" s="72" t="s">
        <v>59</v>
      </c>
      <c r="B91" s="61">
        <v>188.5</v>
      </c>
      <c r="C91" s="86">
        <v>406.5833333333333</v>
      </c>
      <c r="D91" s="85">
        <v>394571</v>
      </c>
      <c r="E91" s="84">
        <f>SUM((D91/12)/C91)</f>
        <v>80.87128509940561</v>
      </c>
    </row>
    <row r="92" spans="1:5" ht="12.75">
      <c r="A92" s="72" t="s">
        <v>61</v>
      </c>
      <c r="B92" s="61">
        <v>228.66666666666666</v>
      </c>
      <c r="C92" s="86">
        <v>540</v>
      </c>
      <c r="D92" s="85">
        <v>520657</v>
      </c>
      <c r="E92" s="84">
        <f>SUM((D92/12)/C92)</f>
        <v>80.3483024691358</v>
      </c>
    </row>
    <row r="93" spans="1:5" ht="12.75">
      <c r="A93" s="72" t="s">
        <v>63</v>
      </c>
      <c r="B93" s="61">
        <v>10183.666666666666</v>
      </c>
      <c r="C93" s="86">
        <v>21978.75</v>
      </c>
      <c r="D93" s="85">
        <v>28830852</v>
      </c>
      <c r="E93" s="84">
        <f>SUM((D93/12)/C93)</f>
        <v>109.31335949496673</v>
      </c>
    </row>
    <row r="94" spans="1:5" ht="12.75">
      <c r="A94" s="72" t="s">
        <v>65</v>
      </c>
      <c r="B94" s="61">
        <v>420</v>
      </c>
      <c r="C94" s="86">
        <v>926</v>
      </c>
      <c r="D94" s="85">
        <v>1018489</v>
      </c>
      <c r="E94" s="84">
        <f>SUM((D94/12)/C94)</f>
        <v>91.65667746580273</v>
      </c>
    </row>
    <row r="95" spans="1:5" ht="12.75">
      <c r="A95" s="72" t="s">
        <v>67</v>
      </c>
      <c r="B95" s="61">
        <v>287</v>
      </c>
      <c r="C95" s="86">
        <v>726.5</v>
      </c>
      <c r="D95" s="85">
        <v>724230</v>
      </c>
      <c r="E95" s="84">
        <f>SUM((D95/12)/C95)</f>
        <v>83.07295251204404</v>
      </c>
    </row>
    <row r="96" spans="1:5" ht="12.75">
      <c r="A96" s="72" t="s">
        <v>69</v>
      </c>
      <c r="B96" s="61">
        <v>2047.75</v>
      </c>
      <c r="C96" s="86">
        <v>4274.166666666667</v>
      </c>
      <c r="D96" s="85">
        <v>5560983</v>
      </c>
      <c r="E96" s="84">
        <f>SUM((D96/12)/C96)</f>
        <v>108.42236303372977</v>
      </c>
    </row>
    <row r="97" spans="1:5" ht="12.75">
      <c r="A97" s="72" t="s">
        <v>71</v>
      </c>
      <c r="B97" s="61">
        <v>493.5</v>
      </c>
      <c r="C97" s="86">
        <v>1145.1666666666667</v>
      </c>
      <c r="D97" s="85">
        <v>1247508</v>
      </c>
      <c r="E97" s="84">
        <f>SUM((D97/12)/C97)</f>
        <v>90.78067239120942</v>
      </c>
    </row>
    <row r="98" spans="1:5" ht="12.75">
      <c r="A98" s="72" t="s">
        <v>73</v>
      </c>
      <c r="B98" s="61">
        <v>225.25</v>
      </c>
      <c r="C98" s="86">
        <v>547.4166666666666</v>
      </c>
      <c r="D98" s="85">
        <v>556681</v>
      </c>
      <c r="E98" s="84">
        <f>SUM((D98/12)/C98)</f>
        <v>84.74364439031817</v>
      </c>
    </row>
    <row r="99" spans="1:5" ht="12.75">
      <c r="A99" s="72" t="s">
        <v>75</v>
      </c>
      <c r="B99" s="61">
        <v>605.6666666666666</v>
      </c>
      <c r="C99" s="86">
        <v>1308.3333333333333</v>
      </c>
      <c r="D99" s="85">
        <v>1488366</v>
      </c>
      <c r="E99" s="84">
        <f>SUM((D99/12)/C99)</f>
        <v>94.8003821656051</v>
      </c>
    </row>
    <row r="100" spans="1:5" ht="12.75">
      <c r="A100" s="72" t="s">
        <v>77</v>
      </c>
      <c r="B100" s="61">
        <v>285.1666666666667</v>
      </c>
      <c r="C100" s="86">
        <v>646.1666666666666</v>
      </c>
      <c r="D100" s="85">
        <v>745920</v>
      </c>
      <c r="E100" s="84">
        <f>SUM((D100/12)/C100)</f>
        <v>96.19809130771215</v>
      </c>
    </row>
    <row r="101" spans="1:5" ht="12.75">
      <c r="A101" s="72" t="s">
        <v>79</v>
      </c>
      <c r="B101" s="61">
        <v>2824.5</v>
      </c>
      <c r="C101" s="86">
        <v>5609.083333333333</v>
      </c>
      <c r="D101" s="85">
        <v>6965901</v>
      </c>
      <c r="E101" s="84">
        <f>SUM((D101/12)/C101)</f>
        <v>103.49137559613128</v>
      </c>
    </row>
    <row r="102" spans="1:5" ht="12.75">
      <c r="A102" s="72" t="s">
        <v>81</v>
      </c>
      <c r="B102" s="61">
        <v>943.0833333333334</v>
      </c>
      <c r="C102" s="86">
        <v>2257.5833333333335</v>
      </c>
      <c r="D102" s="85">
        <v>2689294</v>
      </c>
      <c r="E102" s="84">
        <f>SUM((D102/12)/C102)</f>
        <v>99.26890849359566</v>
      </c>
    </row>
    <row r="103" spans="1:5" ht="12.75">
      <c r="A103" s="72" t="s">
        <v>83</v>
      </c>
      <c r="B103" s="61">
        <v>673.3333333333334</v>
      </c>
      <c r="C103" s="86">
        <v>1499.75</v>
      </c>
      <c r="D103" s="85">
        <v>1717551</v>
      </c>
      <c r="E103" s="84">
        <f>SUM((D103/12)/C103)</f>
        <v>95.4354059009835</v>
      </c>
    </row>
    <row r="104" spans="1:5" ht="12.75">
      <c r="A104" s="72" t="s">
        <v>85</v>
      </c>
      <c r="B104" s="61">
        <v>285.5833333333333</v>
      </c>
      <c r="C104" s="86">
        <v>677.5</v>
      </c>
      <c r="D104" s="85">
        <v>731086</v>
      </c>
      <c r="E104" s="84">
        <f>SUM((D104/12)/C104)</f>
        <v>89.92447724477245</v>
      </c>
    </row>
    <row r="105" spans="1:5" ht="12.75">
      <c r="A105" s="72" t="s">
        <v>87</v>
      </c>
      <c r="B105" s="61">
        <v>1925.8333333333333</v>
      </c>
      <c r="C105" s="86">
        <v>4357.583333333333</v>
      </c>
      <c r="D105" s="85">
        <v>5028151</v>
      </c>
      <c r="E105" s="84">
        <f>SUM((D105/12)/C105)</f>
        <v>96.1571016044826</v>
      </c>
    </row>
    <row r="106" spans="1:5" ht="12.75">
      <c r="A106" s="72" t="s">
        <v>89</v>
      </c>
      <c r="B106" s="61">
        <v>291.8333333333333</v>
      </c>
      <c r="C106" s="86">
        <v>685.25</v>
      </c>
      <c r="D106" s="85">
        <v>761259</v>
      </c>
      <c r="E106" s="84">
        <f>SUM((D106/12)/C106)</f>
        <v>92.57679678949289</v>
      </c>
    </row>
    <row r="107" spans="1:5" ht="12.75">
      <c r="A107" s="72" t="s">
        <v>91</v>
      </c>
      <c r="B107" s="61">
        <v>401.5833333333333</v>
      </c>
      <c r="C107" s="86">
        <v>857.6666666666666</v>
      </c>
      <c r="D107" s="85">
        <v>962026</v>
      </c>
      <c r="E107" s="84">
        <f>SUM((D107/12)/C107)</f>
        <v>93.47318305479985</v>
      </c>
    </row>
    <row r="108" spans="1:5" ht="12.75">
      <c r="A108" s="72" t="s">
        <v>93</v>
      </c>
      <c r="B108" s="61">
        <v>4967.75</v>
      </c>
      <c r="C108" s="86">
        <v>11736.916666666666</v>
      </c>
      <c r="D108" s="85">
        <v>13610204</v>
      </c>
      <c r="E108" s="84">
        <f>SUM((D108/12)/C108)</f>
        <v>96.6338689178731</v>
      </c>
    </row>
    <row r="109" spans="1:5" ht="12.75">
      <c r="A109" s="72" t="s">
        <v>95</v>
      </c>
      <c r="B109" s="61">
        <v>170.58333333333334</v>
      </c>
      <c r="C109" s="86">
        <v>365.75</v>
      </c>
      <c r="D109" s="85">
        <v>390512</v>
      </c>
      <c r="E109" s="84">
        <f>SUM((D109/12)/C109)</f>
        <v>88.97516518569151</v>
      </c>
    </row>
    <row r="110" spans="1:5" ht="12.75">
      <c r="A110" s="72" t="s">
        <v>97</v>
      </c>
      <c r="B110" s="61">
        <v>415.75</v>
      </c>
      <c r="C110" s="86">
        <v>1003.8333333333334</v>
      </c>
      <c r="D110" s="85">
        <v>1030699</v>
      </c>
      <c r="E110" s="84">
        <f>SUM((D110/12)/C110)</f>
        <v>85.56358957330234</v>
      </c>
    </row>
    <row r="111" spans="2:5" ht="12.75">
      <c r="B111" s="83"/>
      <c r="C111" s="82"/>
      <c r="D111" s="79"/>
      <c r="E111" s="72"/>
    </row>
    <row r="112" spans="1:5" ht="12.75">
      <c r="A112" s="81" t="s">
        <v>116</v>
      </c>
      <c r="B112" s="80"/>
      <c r="C112" s="80"/>
      <c r="D112" s="79"/>
      <c r="E112" s="72"/>
    </row>
    <row r="113" spans="2:5" ht="12.75">
      <c r="B113" s="75"/>
      <c r="C113" s="75"/>
      <c r="D113" s="73"/>
      <c r="E113" s="72"/>
    </row>
    <row r="114" spans="1:5" ht="12.75">
      <c r="A114" s="78" t="s">
        <v>111</v>
      </c>
      <c r="B114" s="75"/>
      <c r="C114" s="75"/>
      <c r="D114" s="73"/>
      <c r="E114" s="72"/>
    </row>
    <row r="115" spans="1:5" ht="12.75">
      <c r="A115" s="77" t="s">
        <v>134</v>
      </c>
      <c r="B115" s="75"/>
      <c r="C115" s="75"/>
      <c r="D115" s="73"/>
      <c r="E115" s="72"/>
    </row>
    <row r="116" spans="1:5" ht="12.75">
      <c r="A116" s="76" t="s">
        <v>138</v>
      </c>
      <c r="C116" s="75"/>
      <c r="D116" s="73"/>
      <c r="E116" s="72"/>
    </row>
    <row r="117" spans="1:5" ht="12.75">
      <c r="A117" s="14" t="s">
        <v>110</v>
      </c>
      <c r="D117" s="73"/>
      <c r="E117" s="72"/>
    </row>
    <row r="118" spans="4:5" ht="12.75">
      <c r="D118" s="73"/>
      <c r="E118" s="72"/>
    </row>
  </sheetData>
  <sheetProtection/>
  <mergeCells count="3">
    <mergeCell ref="B4:E4"/>
    <mergeCell ref="B6:C6"/>
    <mergeCell ref="B7:C7"/>
  </mergeCells>
  <hyperlinks>
    <hyperlink ref="A117" r:id="rId1" display="http://www.iowadatacenter.org"/>
  </hyperlinks>
  <printOptions/>
  <pageMargins left="0.45" right="0.7" top="0.5" bottom="0.5" header="0.3" footer="0.3"/>
  <pageSetup horizontalDpi="600" verticalDpi="600" orientation="portrait" r:id="rId2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51" customWidth="1"/>
    <col min="2" max="2" width="11.421875" style="53" customWidth="1"/>
    <col min="3" max="3" width="10.421875" style="53" customWidth="1"/>
    <col min="4" max="4" width="12.57421875" style="53" customWidth="1"/>
    <col min="5" max="5" width="11.57421875" style="52" customWidth="1"/>
    <col min="6" max="16384" width="9.140625" style="51" customWidth="1"/>
  </cols>
  <sheetData>
    <row r="1" spans="1:5" s="7" customFormat="1" ht="12.75">
      <c r="A1" s="7" t="s">
        <v>132</v>
      </c>
      <c r="C1" s="2"/>
      <c r="D1" s="2"/>
      <c r="E1" s="5"/>
    </row>
    <row r="2" ht="15" customHeight="1">
      <c r="A2" s="48" t="s">
        <v>124</v>
      </c>
    </row>
    <row r="3" ht="15" customHeight="1"/>
    <row r="4" spans="1:5" ht="12.75">
      <c r="A4" s="60"/>
      <c r="B4" s="63" t="s">
        <v>135</v>
      </c>
      <c r="C4" s="63"/>
      <c r="D4" s="63"/>
      <c r="E4" s="64"/>
    </row>
    <row r="5" spans="1:5" ht="12.75">
      <c r="A5" s="46"/>
      <c r="B5" s="43"/>
      <c r="C5" s="29"/>
      <c r="D5" s="30" t="s">
        <v>103</v>
      </c>
      <c r="E5" s="31" t="s">
        <v>104</v>
      </c>
    </row>
    <row r="6" spans="1:5" s="7" customFormat="1" ht="12.75">
      <c r="A6" s="8"/>
      <c r="B6" s="65"/>
      <c r="C6" s="66"/>
      <c r="D6" s="16" t="s">
        <v>113</v>
      </c>
      <c r="E6" s="16" t="s">
        <v>105</v>
      </c>
    </row>
    <row r="7" spans="1:5" s="7" customFormat="1" ht="12.75">
      <c r="A7" s="8"/>
      <c r="B7" s="67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44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50">
        <v>109651.58333333333</v>
      </c>
      <c r="C10" s="50">
        <v>241339.5</v>
      </c>
      <c r="D10" s="59">
        <f>SUM(D12:D110)</f>
        <v>273201395</v>
      </c>
      <c r="E10" s="58">
        <f>SUM((D10/12)/C10)</f>
        <v>94.33508777745321</v>
      </c>
    </row>
    <row r="11" spans="2:5" ht="12.75">
      <c r="B11"/>
      <c r="C11" s="23"/>
      <c r="D11" s="27"/>
      <c r="E11" s="56"/>
    </row>
    <row r="12" spans="1:5" ht="12.75">
      <c r="A12" s="51" t="s">
        <v>0</v>
      </c>
      <c r="B12" s="50">
        <v>216.08333333333334</v>
      </c>
      <c r="C12" s="50">
        <v>494.75</v>
      </c>
      <c r="D12" s="49">
        <v>524971</v>
      </c>
      <c r="E12" s="58">
        <f aca="true" t="shared" si="0" ref="E12:E43">SUM((D12/12)/C12)</f>
        <v>88.42361462017854</v>
      </c>
    </row>
    <row r="13" spans="1:5" ht="12.75">
      <c r="A13" s="51" t="s">
        <v>2</v>
      </c>
      <c r="B13" s="50">
        <v>110.25</v>
      </c>
      <c r="C13" s="50">
        <v>258.3333333333333</v>
      </c>
      <c r="D13" s="49">
        <v>289971</v>
      </c>
      <c r="E13" s="58">
        <f t="shared" si="0"/>
        <v>93.53903225806452</v>
      </c>
    </row>
    <row r="14" spans="1:5" ht="12.75">
      <c r="A14" s="51" t="s">
        <v>4</v>
      </c>
      <c r="B14" s="50">
        <v>417.5833333333333</v>
      </c>
      <c r="C14" s="50">
        <v>970.1666666666666</v>
      </c>
      <c r="D14" s="49">
        <v>1029987</v>
      </c>
      <c r="E14" s="58">
        <f t="shared" si="0"/>
        <v>88.47165435492184</v>
      </c>
    </row>
    <row r="15" spans="1:5" ht="12.75">
      <c r="A15" s="51" t="s">
        <v>6</v>
      </c>
      <c r="B15" s="50">
        <v>906.9166666666666</v>
      </c>
      <c r="C15" s="50">
        <v>1914.75</v>
      </c>
      <c r="D15" s="49">
        <v>2024079</v>
      </c>
      <c r="E15" s="58">
        <f t="shared" si="0"/>
        <v>88.09152630891761</v>
      </c>
    </row>
    <row r="16" spans="1:5" ht="12.75">
      <c r="A16" s="51" t="s">
        <v>8</v>
      </c>
      <c r="B16" s="50">
        <v>146.83333333333334</v>
      </c>
      <c r="C16" s="50">
        <v>354.5</v>
      </c>
      <c r="D16" s="49">
        <v>344021</v>
      </c>
      <c r="E16" s="58">
        <f t="shared" si="0"/>
        <v>80.87000470145746</v>
      </c>
    </row>
    <row r="17" spans="1:5" ht="12.75">
      <c r="A17" s="51" t="s">
        <v>10</v>
      </c>
      <c r="B17" s="50">
        <v>712.6666666666666</v>
      </c>
      <c r="C17" s="50">
        <v>1642</v>
      </c>
      <c r="D17" s="49">
        <v>1839201</v>
      </c>
      <c r="E17" s="58">
        <f t="shared" si="0"/>
        <v>93.34150426309378</v>
      </c>
    </row>
    <row r="18" spans="1:5" ht="12.75">
      <c r="A18" s="51" t="s">
        <v>12</v>
      </c>
      <c r="B18" s="50">
        <v>6071.166666666667</v>
      </c>
      <c r="C18" s="50">
        <v>13045.75</v>
      </c>
      <c r="D18" s="49">
        <v>14600131</v>
      </c>
      <c r="E18" s="58">
        <f t="shared" si="0"/>
        <v>93.26237152584812</v>
      </c>
    </row>
    <row r="19" spans="1:5" ht="12.75">
      <c r="A19" s="51" t="s">
        <v>14</v>
      </c>
      <c r="B19" s="50">
        <v>760.4166666666666</v>
      </c>
      <c r="C19" s="50">
        <v>1632.8333333333333</v>
      </c>
      <c r="D19" s="49">
        <v>1847511</v>
      </c>
      <c r="E19" s="58">
        <f t="shared" si="0"/>
        <v>94.28962947841177</v>
      </c>
    </row>
    <row r="20" spans="1:5" ht="12.75">
      <c r="A20" s="51" t="s">
        <v>16</v>
      </c>
      <c r="B20" s="50">
        <v>394.5</v>
      </c>
      <c r="C20" s="50">
        <v>930.5</v>
      </c>
      <c r="D20" s="49">
        <v>938546</v>
      </c>
      <c r="E20" s="58">
        <f t="shared" si="0"/>
        <v>84.05391366648756</v>
      </c>
    </row>
    <row r="21" spans="1:5" ht="12.75">
      <c r="A21" s="51" t="s">
        <v>18</v>
      </c>
      <c r="B21" s="50">
        <v>484.25</v>
      </c>
      <c r="C21" s="50">
        <v>1155.1666666666667</v>
      </c>
      <c r="D21" s="49">
        <v>1167960</v>
      </c>
      <c r="E21" s="58">
        <f t="shared" si="0"/>
        <v>84.25624008079642</v>
      </c>
    </row>
    <row r="22" spans="1:5" ht="12.75">
      <c r="A22" s="51" t="s">
        <v>20</v>
      </c>
      <c r="B22" s="50">
        <v>513</v>
      </c>
      <c r="C22" s="50">
        <v>1303.6666666666667</v>
      </c>
      <c r="D22" s="49">
        <v>1357467</v>
      </c>
      <c r="E22" s="58">
        <f t="shared" si="0"/>
        <v>86.77237279468166</v>
      </c>
    </row>
    <row r="23" spans="1:5" ht="12.75">
      <c r="A23" s="51" t="s">
        <v>22</v>
      </c>
      <c r="B23" s="50">
        <v>307.25</v>
      </c>
      <c r="C23" s="50">
        <v>735.9166666666666</v>
      </c>
      <c r="D23" s="49">
        <v>699423</v>
      </c>
      <c r="E23" s="58">
        <f t="shared" si="0"/>
        <v>79.20088325217982</v>
      </c>
    </row>
    <row r="24" spans="1:5" ht="12.75">
      <c r="A24" s="51" t="s">
        <v>24</v>
      </c>
      <c r="B24" s="50">
        <v>268.6666666666667</v>
      </c>
      <c r="C24" s="50">
        <v>644.3333333333334</v>
      </c>
      <c r="D24" s="49">
        <v>607219</v>
      </c>
      <c r="E24" s="58">
        <f t="shared" si="0"/>
        <v>78.53323848939472</v>
      </c>
    </row>
    <row r="25" spans="1:5" ht="12.75">
      <c r="A25" s="51" t="s">
        <v>26</v>
      </c>
      <c r="B25" s="50">
        <v>487.5833333333333</v>
      </c>
      <c r="C25" s="50">
        <v>1067.3333333333333</v>
      </c>
      <c r="D25" s="49">
        <v>1119876</v>
      </c>
      <c r="E25" s="58">
        <f t="shared" si="0"/>
        <v>87.43566520924423</v>
      </c>
    </row>
    <row r="26" spans="1:5" ht="12.75">
      <c r="A26" s="51" t="s">
        <v>28</v>
      </c>
      <c r="B26" s="50">
        <v>518.25</v>
      </c>
      <c r="C26" s="50">
        <v>1204.5</v>
      </c>
      <c r="D26" s="49">
        <v>1194182</v>
      </c>
      <c r="E26" s="58">
        <f t="shared" si="0"/>
        <v>82.61948249619483</v>
      </c>
    </row>
    <row r="27" spans="1:5" ht="12.75">
      <c r="A27" s="51" t="s">
        <v>30</v>
      </c>
      <c r="B27" s="50">
        <v>340.1666666666667</v>
      </c>
      <c r="C27" s="50">
        <v>804.4166666666666</v>
      </c>
      <c r="D27" s="49">
        <v>856872</v>
      </c>
      <c r="E27" s="58">
        <f t="shared" si="0"/>
        <v>88.76742981456542</v>
      </c>
    </row>
    <row r="28" spans="1:5" ht="12.75">
      <c r="A28" s="51" t="s">
        <v>32</v>
      </c>
      <c r="B28" s="50">
        <v>1935.0833333333333</v>
      </c>
      <c r="C28" s="50">
        <v>3937.9166666666665</v>
      </c>
      <c r="D28" s="49">
        <v>4308020</v>
      </c>
      <c r="E28" s="58">
        <f t="shared" si="0"/>
        <v>91.16537932493917</v>
      </c>
    </row>
    <row r="29" spans="1:5" ht="12.75">
      <c r="A29" s="51" t="s">
        <v>34</v>
      </c>
      <c r="B29" s="50">
        <v>284.8333333333333</v>
      </c>
      <c r="C29" s="50">
        <v>648.5833333333334</v>
      </c>
      <c r="D29" s="49">
        <v>610800</v>
      </c>
      <c r="E29" s="58">
        <f t="shared" si="0"/>
        <v>78.47873570602594</v>
      </c>
    </row>
    <row r="30" spans="1:5" ht="12.75">
      <c r="A30" s="51" t="s">
        <v>36</v>
      </c>
      <c r="B30" s="50">
        <v>258.1666666666667</v>
      </c>
      <c r="C30" s="50">
        <v>623</v>
      </c>
      <c r="D30" s="49">
        <v>616292</v>
      </c>
      <c r="E30" s="58">
        <f t="shared" si="0"/>
        <v>82.43606206527555</v>
      </c>
    </row>
    <row r="31" spans="1:5" ht="12.75">
      <c r="A31" s="51" t="s">
        <v>38</v>
      </c>
      <c r="B31" s="50">
        <v>381.0833333333333</v>
      </c>
      <c r="C31" s="50">
        <v>869.8333333333334</v>
      </c>
      <c r="D31" s="49">
        <v>917821</v>
      </c>
      <c r="E31" s="58">
        <f t="shared" si="0"/>
        <v>87.93073385706073</v>
      </c>
    </row>
    <row r="32" spans="1:5" ht="12.75">
      <c r="A32" s="51" t="s">
        <v>40</v>
      </c>
      <c r="B32" s="50">
        <v>549.5</v>
      </c>
      <c r="C32" s="50">
        <v>1171.1666666666667</v>
      </c>
      <c r="D32" s="49">
        <v>1174262</v>
      </c>
      <c r="E32" s="58">
        <f t="shared" si="0"/>
        <v>83.55357905222712</v>
      </c>
    </row>
    <row r="33" spans="1:5" ht="12.75">
      <c r="A33" s="51" t="s">
        <v>42</v>
      </c>
      <c r="B33" s="50">
        <v>360.4166666666667</v>
      </c>
      <c r="C33" s="50">
        <v>817.3333333333334</v>
      </c>
      <c r="D33" s="49">
        <v>815614</v>
      </c>
      <c r="E33" s="58">
        <f t="shared" si="0"/>
        <v>83.15803425774877</v>
      </c>
    </row>
    <row r="34" spans="1:5" ht="12.75">
      <c r="A34" s="51" t="s">
        <v>44</v>
      </c>
      <c r="B34" s="50">
        <v>2723.75</v>
      </c>
      <c r="C34" s="50">
        <v>5722.75</v>
      </c>
      <c r="D34" s="49">
        <v>6532747</v>
      </c>
      <c r="E34" s="58">
        <f t="shared" si="0"/>
        <v>95.12831826190789</v>
      </c>
    </row>
    <row r="35" spans="1:5" ht="12.75">
      <c r="A35" s="51" t="s">
        <v>46</v>
      </c>
      <c r="B35" s="50">
        <v>606.3333333333334</v>
      </c>
      <c r="C35" s="50">
        <v>1484.4166666666667</v>
      </c>
      <c r="D35" s="49">
        <v>1640535</v>
      </c>
      <c r="E35" s="58">
        <f t="shared" si="0"/>
        <v>92.0976253298153</v>
      </c>
    </row>
    <row r="36" spans="1:5" ht="12.75">
      <c r="A36" s="51" t="s">
        <v>48</v>
      </c>
      <c r="B36" s="50">
        <v>958</v>
      </c>
      <c r="C36" s="50">
        <v>2350</v>
      </c>
      <c r="D36" s="49">
        <v>2642122</v>
      </c>
      <c r="E36" s="58">
        <f t="shared" si="0"/>
        <v>93.6922695035461</v>
      </c>
    </row>
    <row r="37" spans="1:5" ht="12.75">
      <c r="A37" s="51" t="s">
        <v>50</v>
      </c>
      <c r="B37" s="50">
        <v>201.66666666666666</v>
      </c>
      <c r="C37" s="50">
        <v>479.9166666666667</v>
      </c>
      <c r="D37" s="49">
        <v>505734</v>
      </c>
      <c r="E37" s="58">
        <f t="shared" si="0"/>
        <v>87.81628754992185</v>
      </c>
    </row>
    <row r="38" spans="1:5" ht="12.75">
      <c r="A38" s="51" t="s">
        <v>52</v>
      </c>
      <c r="B38" s="50">
        <v>480.9166666666667</v>
      </c>
      <c r="C38" s="50">
        <v>1015.25</v>
      </c>
      <c r="D38" s="49">
        <v>1102293</v>
      </c>
      <c r="E38" s="58">
        <f t="shared" si="0"/>
        <v>90.47796109332677</v>
      </c>
    </row>
    <row r="39" spans="1:5" ht="12.75">
      <c r="A39" s="51" t="s">
        <v>54</v>
      </c>
      <c r="B39" s="50">
        <v>442</v>
      </c>
      <c r="C39" s="50">
        <v>1005.25</v>
      </c>
      <c r="D39" s="49">
        <v>1027059</v>
      </c>
      <c r="E39" s="58">
        <f t="shared" si="0"/>
        <v>85.14125839343447</v>
      </c>
    </row>
    <row r="40" spans="1:5" ht="12.75">
      <c r="A40" s="51" t="s">
        <v>56</v>
      </c>
      <c r="B40" s="50">
        <v>2538.1666666666665</v>
      </c>
      <c r="C40" s="50">
        <v>5861.916666666667</v>
      </c>
      <c r="D40" s="49">
        <v>6813702</v>
      </c>
      <c r="E40" s="58">
        <f t="shared" si="0"/>
        <v>96.8639665638372</v>
      </c>
    </row>
    <row r="41" spans="1:5" ht="12.75">
      <c r="A41" s="51" t="s">
        <v>58</v>
      </c>
      <c r="B41" s="50">
        <v>321.5833333333333</v>
      </c>
      <c r="C41" s="50">
        <v>663.3333333333334</v>
      </c>
      <c r="D41" s="49">
        <v>715141</v>
      </c>
      <c r="E41" s="58">
        <f t="shared" si="0"/>
        <v>89.84183417085427</v>
      </c>
    </row>
    <row r="42" spans="1:5" ht="12.75">
      <c r="A42" s="51" t="s">
        <v>60</v>
      </c>
      <c r="B42" s="50">
        <v>2970.9166666666665</v>
      </c>
      <c r="C42" s="50">
        <v>6700.916666666667</v>
      </c>
      <c r="D42" s="49">
        <v>7542146</v>
      </c>
      <c r="E42" s="58">
        <f t="shared" si="0"/>
        <v>93.79495342676996</v>
      </c>
    </row>
    <row r="43" spans="1:5" ht="12.75">
      <c r="A43" s="51" t="s">
        <v>62</v>
      </c>
      <c r="B43" s="50">
        <v>250.5</v>
      </c>
      <c r="C43" s="50">
        <v>631.5</v>
      </c>
      <c r="D43" s="49">
        <v>652887</v>
      </c>
      <c r="E43" s="58">
        <f t="shared" si="0"/>
        <v>86.15558194774347</v>
      </c>
    </row>
    <row r="44" spans="1:5" ht="12.75">
      <c r="A44" s="51" t="s">
        <v>64</v>
      </c>
      <c r="B44" s="50">
        <v>818.75</v>
      </c>
      <c r="C44" s="50">
        <v>1816.0833333333333</v>
      </c>
      <c r="D44" s="49">
        <v>1902593</v>
      </c>
      <c r="E44" s="58">
        <f aca="true" t="shared" si="1" ref="E44:E75">SUM((D44/12)/C44)</f>
        <v>87.30294131143027</v>
      </c>
    </row>
    <row r="45" spans="1:5" ht="12.75">
      <c r="A45" s="51" t="s">
        <v>66</v>
      </c>
      <c r="B45" s="50">
        <v>576.9166666666666</v>
      </c>
      <c r="C45" s="50">
        <v>1340.8333333333333</v>
      </c>
      <c r="D45" s="49">
        <v>1381224</v>
      </c>
      <c r="E45" s="58">
        <f t="shared" si="1"/>
        <v>85.8436295835923</v>
      </c>
    </row>
    <row r="46" spans="1:5" ht="12.75">
      <c r="A46" s="51" t="s">
        <v>68</v>
      </c>
      <c r="B46" s="50">
        <v>253.41666666666666</v>
      </c>
      <c r="C46" s="50">
        <v>668.1666666666666</v>
      </c>
      <c r="D46" s="49">
        <v>628685</v>
      </c>
      <c r="E46" s="58">
        <f t="shared" si="1"/>
        <v>78.40920429034672</v>
      </c>
    </row>
    <row r="47" spans="1:5" ht="12.75">
      <c r="A47" s="51" t="s">
        <v>70</v>
      </c>
      <c r="B47" s="50">
        <v>288.5</v>
      </c>
      <c r="C47" s="50">
        <v>684.5</v>
      </c>
      <c r="D47" s="49">
        <v>685601</v>
      </c>
      <c r="E47" s="58">
        <f t="shared" si="1"/>
        <v>83.46737277818359</v>
      </c>
    </row>
    <row r="48" spans="1:5" ht="12.75">
      <c r="A48" s="51" t="s">
        <v>72</v>
      </c>
      <c r="B48" s="50">
        <v>280.75</v>
      </c>
      <c r="C48" s="50">
        <v>743.75</v>
      </c>
      <c r="D48" s="49">
        <v>748290</v>
      </c>
      <c r="E48" s="58">
        <f t="shared" si="1"/>
        <v>83.84201680672268</v>
      </c>
    </row>
    <row r="49" spans="1:5" ht="12.75">
      <c r="A49" s="51" t="s">
        <v>74</v>
      </c>
      <c r="B49" s="50">
        <v>160.08333333333334</v>
      </c>
      <c r="C49" s="50">
        <v>374.4166666666667</v>
      </c>
      <c r="D49" s="49">
        <v>383409</v>
      </c>
      <c r="E49" s="58">
        <f t="shared" si="1"/>
        <v>85.33474293345203</v>
      </c>
    </row>
    <row r="50" spans="1:5" ht="12.75">
      <c r="A50" s="51" t="s">
        <v>76</v>
      </c>
      <c r="B50" s="50">
        <v>209.41666666666666</v>
      </c>
      <c r="C50" s="50">
        <v>537.75</v>
      </c>
      <c r="D50" s="49">
        <v>579577</v>
      </c>
      <c r="E50" s="58">
        <f t="shared" si="1"/>
        <v>89.81512474817914</v>
      </c>
    </row>
    <row r="51" spans="1:5" ht="12.75">
      <c r="A51" s="51" t="s">
        <v>78</v>
      </c>
      <c r="B51" s="50">
        <v>439.75</v>
      </c>
      <c r="C51" s="50">
        <v>1046.5833333333333</v>
      </c>
      <c r="D51" s="49">
        <v>1050742</v>
      </c>
      <c r="E51" s="58">
        <f t="shared" si="1"/>
        <v>83.66446373118879</v>
      </c>
    </row>
    <row r="52" spans="1:5" ht="12.75">
      <c r="A52" s="51" t="s">
        <v>80</v>
      </c>
      <c r="B52" s="50">
        <v>227.41666666666666</v>
      </c>
      <c r="C52" s="50">
        <v>592.75</v>
      </c>
      <c r="D52" s="49">
        <v>595409</v>
      </c>
      <c r="E52" s="58">
        <f t="shared" si="1"/>
        <v>83.70715591171094</v>
      </c>
    </row>
    <row r="53" spans="1:5" ht="12.75">
      <c r="A53" s="51" t="s">
        <v>82</v>
      </c>
      <c r="B53" s="50">
        <v>538.0833333333334</v>
      </c>
      <c r="C53" s="50">
        <v>1224.4166666666667</v>
      </c>
      <c r="D53" s="49">
        <v>1248423</v>
      </c>
      <c r="E53" s="58">
        <f t="shared" si="1"/>
        <v>84.96719526305043</v>
      </c>
    </row>
    <row r="54" spans="1:5" ht="12.75">
      <c r="A54" s="51" t="s">
        <v>84</v>
      </c>
      <c r="B54" s="50">
        <v>555.1666666666666</v>
      </c>
      <c r="C54" s="50">
        <v>1290.5</v>
      </c>
      <c r="D54" s="49">
        <v>1298746</v>
      </c>
      <c r="E54" s="58">
        <f t="shared" si="1"/>
        <v>83.8658142838693</v>
      </c>
    </row>
    <row r="55" spans="1:5" ht="12.75">
      <c r="A55" s="51" t="s">
        <v>86</v>
      </c>
      <c r="B55" s="50">
        <v>818.3333333333334</v>
      </c>
      <c r="C55" s="50">
        <v>1819.6666666666667</v>
      </c>
      <c r="D55" s="49">
        <v>2040502</v>
      </c>
      <c r="E55" s="58">
        <f t="shared" si="1"/>
        <v>93.44669353361422</v>
      </c>
    </row>
    <row r="56" spans="1:5" ht="12.75">
      <c r="A56" s="51" t="s">
        <v>88</v>
      </c>
      <c r="B56" s="50">
        <v>221.5</v>
      </c>
      <c r="C56" s="50">
        <v>529.6666666666666</v>
      </c>
      <c r="D56" s="49">
        <v>560689</v>
      </c>
      <c r="E56" s="58">
        <f t="shared" si="1"/>
        <v>88.21412838263059</v>
      </c>
    </row>
    <row r="57" spans="1:5" ht="12.75">
      <c r="A57" s="51" t="s">
        <v>90</v>
      </c>
      <c r="B57" s="50">
        <v>278.3333333333333</v>
      </c>
      <c r="C57" s="50">
        <v>625</v>
      </c>
      <c r="D57" s="49">
        <v>590103</v>
      </c>
      <c r="E57" s="58">
        <f t="shared" si="1"/>
        <v>78.6804</v>
      </c>
    </row>
    <row r="58" spans="1:5" ht="12.75">
      <c r="A58" s="51" t="s">
        <v>92</v>
      </c>
      <c r="B58" s="50">
        <v>171.91666666666666</v>
      </c>
      <c r="C58" s="50">
        <v>390.6666666666667</v>
      </c>
      <c r="D58" s="49">
        <v>370599</v>
      </c>
      <c r="E58" s="58">
        <f t="shared" si="1"/>
        <v>79.05268771331058</v>
      </c>
    </row>
    <row r="59" spans="1:5" ht="12.75">
      <c r="A59" s="51" t="s">
        <v>94</v>
      </c>
      <c r="B59" s="50">
        <v>314.1666666666667</v>
      </c>
      <c r="C59" s="50">
        <v>729.1666666666666</v>
      </c>
      <c r="D59" s="49">
        <v>784738</v>
      </c>
      <c r="E59" s="58">
        <f t="shared" si="1"/>
        <v>89.68434285714287</v>
      </c>
    </row>
    <row r="60" spans="1:5" ht="12.75">
      <c r="A60" s="51" t="s">
        <v>96</v>
      </c>
      <c r="B60" s="50">
        <v>724</v>
      </c>
      <c r="C60" s="50">
        <v>1646.9166666666667</v>
      </c>
      <c r="D60" s="49">
        <v>1618953</v>
      </c>
      <c r="E60" s="58">
        <f t="shared" si="1"/>
        <v>81.91838283661387</v>
      </c>
    </row>
    <row r="61" spans="1:5" ht="12.75">
      <c r="A61" s="51" t="s">
        <v>98</v>
      </c>
      <c r="B61" s="50">
        <v>1221.5</v>
      </c>
      <c r="C61" s="50">
        <v>2767.1666666666665</v>
      </c>
      <c r="D61" s="49">
        <v>3151643</v>
      </c>
      <c r="E61" s="58">
        <f t="shared" si="1"/>
        <v>94.9118532795278</v>
      </c>
    </row>
    <row r="62" spans="1:5" ht="12.75">
      <c r="A62" s="51" t="s">
        <v>1</v>
      </c>
      <c r="B62" s="50">
        <v>860.3333333333334</v>
      </c>
      <c r="C62" s="50">
        <v>1678.5</v>
      </c>
      <c r="D62" s="49">
        <v>1907647</v>
      </c>
      <c r="E62" s="58">
        <f t="shared" si="1"/>
        <v>94.70990964154504</v>
      </c>
    </row>
    <row r="63" spans="1:5" ht="12.75">
      <c r="A63" s="51" t="s">
        <v>3</v>
      </c>
      <c r="B63" s="50">
        <v>3517.1666666666665</v>
      </c>
      <c r="C63" s="50">
        <v>7159.833333333333</v>
      </c>
      <c r="D63" s="49">
        <v>8998464</v>
      </c>
      <c r="E63" s="58">
        <f t="shared" si="1"/>
        <v>104.73316417979935</v>
      </c>
    </row>
    <row r="64" spans="1:5" ht="12.75">
      <c r="A64" s="51" t="s">
        <v>5</v>
      </c>
      <c r="B64" s="50">
        <v>495.6666666666667</v>
      </c>
      <c r="C64" s="50">
        <v>1129.6666666666667</v>
      </c>
      <c r="D64" s="49">
        <v>1219508</v>
      </c>
      <c r="E64" s="58">
        <f t="shared" si="1"/>
        <v>89.96075538506933</v>
      </c>
    </row>
    <row r="65" spans="1:5" ht="12.75">
      <c r="A65" s="51" t="s">
        <v>7</v>
      </c>
      <c r="B65" s="50">
        <v>406.1666666666667</v>
      </c>
      <c r="C65" s="50">
        <v>963.75</v>
      </c>
      <c r="D65" s="49">
        <v>1058817</v>
      </c>
      <c r="E65" s="58">
        <f t="shared" si="1"/>
        <v>91.55356679636836</v>
      </c>
    </row>
    <row r="66" spans="1:5" ht="12.75">
      <c r="A66" s="51" t="s">
        <v>9</v>
      </c>
      <c r="B66" s="50">
        <v>391.3333333333333</v>
      </c>
      <c r="C66" s="50">
        <v>881.6666666666666</v>
      </c>
      <c r="D66" s="49">
        <v>902058</v>
      </c>
      <c r="E66" s="58">
        <f t="shared" si="1"/>
        <v>85.26068052930057</v>
      </c>
    </row>
    <row r="67" spans="1:5" ht="12.75">
      <c r="A67" s="51" t="s">
        <v>11</v>
      </c>
      <c r="B67" s="50">
        <v>1958</v>
      </c>
      <c r="C67" s="50">
        <v>4372.75</v>
      </c>
      <c r="D67" s="49">
        <v>4871663</v>
      </c>
      <c r="E67" s="58">
        <f t="shared" si="1"/>
        <v>92.84132792102605</v>
      </c>
    </row>
    <row r="68" spans="1:5" ht="12.75">
      <c r="A68" s="51" t="s">
        <v>13</v>
      </c>
      <c r="B68" s="50">
        <v>8727.833333333334</v>
      </c>
      <c r="C68" s="50">
        <v>17662.666666666668</v>
      </c>
      <c r="D68" s="49">
        <v>21509202</v>
      </c>
      <c r="E68" s="58">
        <f t="shared" si="1"/>
        <v>101.48147693817468</v>
      </c>
    </row>
    <row r="69" spans="1:5" ht="12.75">
      <c r="A69" s="51" t="s">
        <v>15</v>
      </c>
      <c r="B69" s="50">
        <v>416.25</v>
      </c>
      <c r="C69" s="50">
        <v>1047.75</v>
      </c>
      <c r="D69" s="49">
        <v>1163680</v>
      </c>
      <c r="E69" s="58">
        <f t="shared" si="1"/>
        <v>92.55388530979081</v>
      </c>
    </row>
    <row r="70" spans="1:5" ht="12.75">
      <c r="A70" s="51" t="s">
        <v>17</v>
      </c>
      <c r="B70" s="50">
        <v>409.1666666666667</v>
      </c>
      <c r="C70" s="50">
        <v>955.5</v>
      </c>
      <c r="D70" s="49">
        <v>997340</v>
      </c>
      <c r="E70" s="58">
        <f t="shared" si="1"/>
        <v>86.98238269666841</v>
      </c>
    </row>
    <row r="71" spans="1:5" ht="12.75">
      <c r="A71" s="51" t="s">
        <v>19</v>
      </c>
      <c r="B71" s="50">
        <v>152</v>
      </c>
      <c r="C71" s="50">
        <v>370.0833333333333</v>
      </c>
      <c r="D71" s="49">
        <v>330997</v>
      </c>
      <c r="E71" s="58">
        <f t="shared" si="1"/>
        <v>74.53208736770998</v>
      </c>
    </row>
    <row r="72" spans="1:5" ht="12.75">
      <c r="A72" s="51" t="s">
        <v>21</v>
      </c>
      <c r="B72" s="50">
        <v>326.8333333333333</v>
      </c>
      <c r="C72" s="50">
        <v>804.25</v>
      </c>
      <c r="D72" s="49">
        <v>826351</v>
      </c>
      <c r="E72" s="58">
        <f t="shared" si="1"/>
        <v>85.6233550927365</v>
      </c>
    </row>
    <row r="73" spans="1:5" ht="12.75">
      <c r="A73" s="51" t="s">
        <v>23</v>
      </c>
      <c r="B73" s="50">
        <v>1147.75</v>
      </c>
      <c r="C73" s="50">
        <v>2447.25</v>
      </c>
      <c r="D73" s="49">
        <v>2808581</v>
      </c>
      <c r="E73" s="58">
        <f t="shared" si="1"/>
        <v>95.63731399189567</v>
      </c>
    </row>
    <row r="74" spans="1:5" ht="12.75">
      <c r="A74" s="51" t="s">
        <v>25</v>
      </c>
      <c r="B74" s="50">
        <v>883.1666666666666</v>
      </c>
      <c r="C74" s="50">
        <v>2051.3333333333335</v>
      </c>
      <c r="D74" s="49">
        <v>2294609</v>
      </c>
      <c r="E74" s="58">
        <f t="shared" si="1"/>
        <v>93.21616022099447</v>
      </c>
    </row>
    <row r="75" spans="1:5" ht="12.75">
      <c r="A75" s="51" t="s">
        <v>27</v>
      </c>
      <c r="B75" s="50">
        <v>1895.8333333333333</v>
      </c>
      <c r="C75" s="50">
        <v>4124.166666666667</v>
      </c>
      <c r="D75" s="49">
        <v>4558887</v>
      </c>
      <c r="E75" s="58">
        <f t="shared" si="1"/>
        <v>92.11733683572439</v>
      </c>
    </row>
    <row r="76" spans="1:5" ht="12.75">
      <c r="A76" s="51" t="s">
        <v>29</v>
      </c>
      <c r="B76" s="50">
        <v>411.1666666666667</v>
      </c>
      <c r="C76" s="50">
        <v>1041.5833333333333</v>
      </c>
      <c r="D76" s="49">
        <v>1115897</v>
      </c>
      <c r="E76" s="58">
        <f aca="true" t="shared" si="2" ref="E76:E107">SUM((D76/12)/C76)</f>
        <v>89.27890231218498</v>
      </c>
    </row>
    <row r="77" spans="1:5" ht="12.75">
      <c r="A77" s="51" t="s">
        <v>31</v>
      </c>
      <c r="B77" s="50">
        <v>148.75</v>
      </c>
      <c r="C77" s="50">
        <v>346.5833333333333</v>
      </c>
      <c r="D77" s="49">
        <v>345528</v>
      </c>
      <c r="E77" s="58">
        <f t="shared" si="2"/>
        <v>83.07958643904786</v>
      </c>
    </row>
    <row r="78" spans="1:5" ht="12.75">
      <c r="A78" s="51" t="s">
        <v>33</v>
      </c>
      <c r="B78" s="50">
        <v>365.8333333333333</v>
      </c>
      <c r="C78" s="50">
        <v>857.0833333333334</v>
      </c>
      <c r="D78" s="49">
        <v>845883</v>
      </c>
      <c r="E78" s="58">
        <f t="shared" si="2"/>
        <v>82.24433641225085</v>
      </c>
    </row>
    <row r="79" spans="1:5" ht="12.75">
      <c r="A79" s="51" t="s">
        <v>35</v>
      </c>
      <c r="B79" s="50">
        <v>331</v>
      </c>
      <c r="C79" s="50">
        <v>682.6666666666666</v>
      </c>
      <c r="D79" s="49">
        <v>692007</v>
      </c>
      <c r="E79" s="58">
        <f t="shared" si="2"/>
        <v>84.4735107421875</v>
      </c>
    </row>
    <row r="80" spans="1:5" ht="12.75">
      <c r="A80" s="51" t="s">
        <v>37</v>
      </c>
      <c r="B80" s="50">
        <v>563.9166666666666</v>
      </c>
      <c r="C80" s="50">
        <v>1412.8333333333333</v>
      </c>
      <c r="D80" s="49">
        <v>1505141</v>
      </c>
      <c r="E80" s="58">
        <f t="shared" si="2"/>
        <v>88.77792851244544</v>
      </c>
    </row>
    <row r="81" spans="1:5" ht="12.75">
      <c r="A81" s="51" t="s">
        <v>39</v>
      </c>
      <c r="B81" s="50">
        <v>1849.1666666666667</v>
      </c>
      <c r="C81" s="50">
        <v>4259.083333333333</v>
      </c>
      <c r="D81" s="49">
        <v>4829291</v>
      </c>
      <c r="E81" s="58">
        <f t="shared" si="2"/>
        <v>94.49003110998063</v>
      </c>
    </row>
    <row r="82" spans="1:5" ht="12.75">
      <c r="A82" s="51" t="s">
        <v>41</v>
      </c>
      <c r="B82" s="50">
        <v>277.25</v>
      </c>
      <c r="C82" s="50">
        <v>649.0833333333334</v>
      </c>
      <c r="D82" s="49">
        <v>670354</v>
      </c>
      <c r="E82" s="58">
        <f t="shared" si="2"/>
        <v>86.06419309282322</v>
      </c>
    </row>
    <row r="83" spans="1:5" ht="12.75">
      <c r="A83" s="51" t="s">
        <v>43</v>
      </c>
      <c r="B83" s="50">
        <v>102.66666666666667</v>
      </c>
      <c r="C83" s="50">
        <v>230.25</v>
      </c>
      <c r="D83" s="49">
        <v>225625</v>
      </c>
      <c r="E83" s="58">
        <f t="shared" si="2"/>
        <v>81.65942815779948</v>
      </c>
    </row>
    <row r="84" spans="1:5" ht="12.75">
      <c r="A84" s="51" t="s">
        <v>45</v>
      </c>
      <c r="B84" s="50">
        <v>651.3333333333334</v>
      </c>
      <c r="C84" s="50">
        <v>1524.9166666666667</v>
      </c>
      <c r="D84" s="49">
        <v>1587145</v>
      </c>
      <c r="E84" s="58">
        <f t="shared" si="2"/>
        <v>86.73397453412755</v>
      </c>
    </row>
    <row r="85" spans="1:5" ht="12.75">
      <c r="A85" s="51" t="s">
        <v>47</v>
      </c>
      <c r="B85" s="50">
        <v>206.83333333333334</v>
      </c>
      <c r="C85" s="50">
        <v>433.9166666666667</v>
      </c>
      <c r="D85" s="49">
        <v>406182</v>
      </c>
      <c r="E85" s="58">
        <f t="shared" si="2"/>
        <v>78.00691376992509</v>
      </c>
    </row>
    <row r="86" spans="1:5" ht="12.75">
      <c r="A86" s="51" t="s">
        <v>49</v>
      </c>
      <c r="B86" s="50">
        <v>375.25</v>
      </c>
      <c r="C86" s="50">
        <v>906.25</v>
      </c>
      <c r="D86" s="49">
        <v>874007</v>
      </c>
      <c r="E86" s="58">
        <f t="shared" si="2"/>
        <v>80.36845977011495</v>
      </c>
    </row>
    <row r="87" spans="1:5" ht="12.75">
      <c r="A87" s="51" t="s">
        <v>51</v>
      </c>
      <c r="B87" s="50">
        <v>229.16666666666666</v>
      </c>
      <c r="C87" s="50">
        <v>517.75</v>
      </c>
      <c r="D87" s="49">
        <v>484507</v>
      </c>
      <c r="E87" s="58">
        <f t="shared" si="2"/>
        <v>77.98277804603252</v>
      </c>
    </row>
    <row r="88" spans="1:5" ht="12.75">
      <c r="A88" s="51" t="s">
        <v>53</v>
      </c>
      <c r="B88" s="50">
        <v>16452.5</v>
      </c>
      <c r="C88" s="50">
        <v>34495.25</v>
      </c>
      <c r="D88" s="49">
        <v>42269981</v>
      </c>
      <c r="E88" s="58">
        <f t="shared" si="2"/>
        <v>102.11546275694963</v>
      </c>
    </row>
    <row r="89" spans="1:5" ht="12.75">
      <c r="A89" s="51" t="s">
        <v>55</v>
      </c>
      <c r="B89" s="50">
        <v>4172.416666666667</v>
      </c>
      <c r="C89" s="50">
        <v>9651.833333333334</v>
      </c>
      <c r="D89" s="49">
        <v>10732667</v>
      </c>
      <c r="E89" s="58">
        <f t="shared" si="2"/>
        <v>92.66518450726113</v>
      </c>
    </row>
    <row r="90" spans="1:5" ht="12.75">
      <c r="A90" s="51" t="s">
        <v>57</v>
      </c>
      <c r="B90" s="50">
        <v>497.9166666666667</v>
      </c>
      <c r="C90" s="50">
        <v>1124.5</v>
      </c>
      <c r="D90" s="49">
        <v>1254918</v>
      </c>
      <c r="E90" s="58">
        <f t="shared" si="2"/>
        <v>92.99822143174744</v>
      </c>
    </row>
    <row r="91" spans="1:5" ht="12.75">
      <c r="A91" s="51" t="s">
        <v>59</v>
      </c>
      <c r="B91" s="50">
        <v>180.91666666666666</v>
      </c>
      <c r="C91" s="50">
        <v>384</v>
      </c>
      <c r="D91" s="49">
        <v>346475</v>
      </c>
      <c r="E91" s="58">
        <f t="shared" si="2"/>
        <v>75.18988715277779</v>
      </c>
    </row>
    <row r="92" spans="1:5" ht="12.75">
      <c r="A92" s="51" t="s">
        <v>61</v>
      </c>
      <c r="B92" s="50">
        <v>216.5</v>
      </c>
      <c r="C92" s="50">
        <v>536.3333333333334</v>
      </c>
      <c r="D92" s="49">
        <v>476548</v>
      </c>
      <c r="E92" s="58">
        <f t="shared" si="2"/>
        <v>74.04412678682411</v>
      </c>
    </row>
    <row r="93" spans="1:5" ht="12.75">
      <c r="A93" s="51" t="s">
        <v>63</v>
      </c>
      <c r="B93" s="50">
        <v>9198.916666666666</v>
      </c>
      <c r="C93" s="50">
        <v>20205.166666666668</v>
      </c>
      <c r="D93" s="49">
        <v>24876493</v>
      </c>
      <c r="E93" s="58">
        <f t="shared" si="2"/>
        <v>102.59955374450428</v>
      </c>
    </row>
    <row r="94" spans="1:5" ht="12.75">
      <c r="A94" s="51" t="s">
        <v>65</v>
      </c>
      <c r="B94" s="50">
        <v>391</v>
      </c>
      <c r="C94" s="50">
        <v>878</v>
      </c>
      <c r="D94" s="49">
        <v>887198</v>
      </c>
      <c r="E94" s="58">
        <f t="shared" si="2"/>
        <v>84.20634016704632</v>
      </c>
    </row>
    <row r="95" spans="1:5" ht="12.75">
      <c r="A95" s="51" t="s">
        <v>67</v>
      </c>
      <c r="B95" s="50">
        <v>287.1666666666667</v>
      </c>
      <c r="C95" s="50">
        <v>728.5833333333334</v>
      </c>
      <c r="D95" s="49">
        <v>658061</v>
      </c>
      <c r="E95" s="58">
        <f t="shared" si="2"/>
        <v>75.26718517671279</v>
      </c>
    </row>
    <row r="96" spans="1:5" ht="12.75">
      <c r="A96" s="51" t="s">
        <v>69</v>
      </c>
      <c r="B96" s="50">
        <v>1761.0833333333333</v>
      </c>
      <c r="C96" s="50">
        <v>3781.25</v>
      </c>
      <c r="D96" s="49">
        <v>4475244</v>
      </c>
      <c r="E96" s="58">
        <f t="shared" si="2"/>
        <v>98.62796694214876</v>
      </c>
    </row>
    <row r="97" spans="1:5" ht="12.75">
      <c r="A97" s="51" t="s">
        <v>71</v>
      </c>
      <c r="B97" s="50">
        <v>430.3333333333333</v>
      </c>
      <c r="C97" s="50">
        <v>1015.5</v>
      </c>
      <c r="D97" s="49">
        <v>1014607</v>
      </c>
      <c r="E97" s="58">
        <f t="shared" si="2"/>
        <v>83.26005251928441</v>
      </c>
    </row>
    <row r="98" spans="1:5" ht="12.75">
      <c r="A98" s="51" t="s">
        <v>73</v>
      </c>
      <c r="B98" s="50">
        <v>188.25</v>
      </c>
      <c r="C98" s="50">
        <v>460.1666666666667</v>
      </c>
      <c r="D98" s="49">
        <v>447463</v>
      </c>
      <c r="E98" s="58">
        <f t="shared" si="2"/>
        <v>81.03277797899312</v>
      </c>
    </row>
    <row r="99" spans="1:5" ht="12.75">
      <c r="A99" s="51" t="s">
        <v>75</v>
      </c>
      <c r="B99" s="50">
        <v>579</v>
      </c>
      <c r="C99" s="50">
        <v>1244.3333333333333</v>
      </c>
      <c r="D99" s="49">
        <v>1297566</v>
      </c>
      <c r="E99" s="58">
        <f t="shared" si="2"/>
        <v>86.898339137423</v>
      </c>
    </row>
    <row r="100" spans="1:5" ht="12.75">
      <c r="A100" s="51" t="s">
        <v>77</v>
      </c>
      <c r="B100" s="50">
        <v>263.25</v>
      </c>
      <c r="C100" s="50">
        <v>593.0833333333334</v>
      </c>
      <c r="D100" s="49">
        <v>627992</v>
      </c>
      <c r="E100" s="58">
        <f t="shared" si="2"/>
        <v>88.23830265561331</v>
      </c>
    </row>
    <row r="101" spans="1:5" ht="12.75">
      <c r="A101" s="51" t="s">
        <v>79</v>
      </c>
      <c r="B101" s="50">
        <v>2626.1666666666665</v>
      </c>
      <c r="C101" s="50">
        <v>5262.916666666667</v>
      </c>
      <c r="D101" s="49">
        <v>6110235</v>
      </c>
      <c r="E101" s="58">
        <f t="shared" si="2"/>
        <v>96.74982186683556</v>
      </c>
    </row>
    <row r="102" spans="1:5" ht="12.75">
      <c r="A102" s="51" t="s">
        <v>81</v>
      </c>
      <c r="B102" s="50">
        <v>829.1666666666666</v>
      </c>
      <c r="C102" s="50">
        <v>1991.25</v>
      </c>
      <c r="D102" s="49">
        <v>2192108</v>
      </c>
      <c r="E102" s="58">
        <f t="shared" si="2"/>
        <v>91.73919229964427</v>
      </c>
    </row>
    <row r="103" spans="1:5" ht="12.75">
      <c r="A103" s="51" t="s">
        <v>83</v>
      </c>
      <c r="B103" s="50">
        <v>596.6666666666666</v>
      </c>
      <c r="C103" s="50">
        <v>1330.1666666666667</v>
      </c>
      <c r="D103" s="49">
        <v>1424599</v>
      </c>
      <c r="E103" s="58">
        <f t="shared" si="2"/>
        <v>89.24940483648665</v>
      </c>
    </row>
    <row r="104" spans="1:5" ht="12.75">
      <c r="A104" s="51" t="s">
        <v>85</v>
      </c>
      <c r="B104" s="50">
        <v>244</v>
      </c>
      <c r="C104" s="50">
        <v>576.5833333333334</v>
      </c>
      <c r="D104" s="49">
        <v>586202</v>
      </c>
      <c r="E104" s="58">
        <f t="shared" si="2"/>
        <v>84.72351495880906</v>
      </c>
    </row>
    <row r="105" spans="1:5" ht="12.75">
      <c r="A105" s="51" t="s">
        <v>87</v>
      </c>
      <c r="B105" s="50">
        <v>1826.6666666666667</v>
      </c>
      <c r="C105" s="50">
        <v>4055.6666666666665</v>
      </c>
      <c r="D105" s="49">
        <v>4357027</v>
      </c>
      <c r="E105" s="58">
        <f t="shared" si="2"/>
        <v>89.525499301389</v>
      </c>
    </row>
    <row r="106" spans="1:5" ht="12.75">
      <c r="A106" s="51" t="s">
        <v>89</v>
      </c>
      <c r="B106" s="50">
        <v>251.75</v>
      </c>
      <c r="C106" s="50">
        <v>593.5</v>
      </c>
      <c r="D106" s="49">
        <v>615996</v>
      </c>
      <c r="E106" s="58">
        <f t="shared" si="2"/>
        <v>86.49199663016007</v>
      </c>
    </row>
    <row r="107" spans="1:5" ht="12.75">
      <c r="A107" s="51" t="s">
        <v>91</v>
      </c>
      <c r="B107" s="50">
        <v>364.5833333333333</v>
      </c>
      <c r="C107" s="50">
        <v>774.4166666666666</v>
      </c>
      <c r="D107" s="49">
        <v>789827</v>
      </c>
      <c r="E107" s="58">
        <f t="shared" si="2"/>
        <v>84.99160658560207</v>
      </c>
    </row>
    <row r="108" spans="1:5" ht="12.75">
      <c r="A108" s="51" t="s">
        <v>93</v>
      </c>
      <c r="B108" s="50">
        <v>4618.916666666667</v>
      </c>
      <c r="C108" s="50">
        <v>10876.166666666666</v>
      </c>
      <c r="D108" s="49">
        <v>11791925</v>
      </c>
      <c r="E108" s="58">
        <f>SUM((D108/12)/C108)</f>
        <v>90.34988583600227</v>
      </c>
    </row>
    <row r="109" spans="1:5" ht="12.75">
      <c r="A109" s="51" t="s">
        <v>95</v>
      </c>
      <c r="B109" s="50">
        <v>162.75</v>
      </c>
      <c r="C109" s="50">
        <v>336.8333333333333</v>
      </c>
      <c r="D109" s="49">
        <v>329558</v>
      </c>
      <c r="E109" s="58">
        <f>SUM((D109/12)/C109)</f>
        <v>81.53339930727364</v>
      </c>
    </row>
    <row r="110" spans="1:5" ht="12.75">
      <c r="A110" s="51" t="s">
        <v>97</v>
      </c>
      <c r="B110" s="50">
        <v>395.3333333333333</v>
      </c>
      <c r="C110" s="50">
        <v>962.8333333333334</v>
      </c>
      <c r="D110" s="49">
        <v>930816</v>
      </c>
      <c r="E110" s="58">
        <f>SUM((D110/12)/C110)</f>
        <v>80.56222953089839</v>
      </c>
    </row>
    <row r="111" spans="2:5" ht="12.75">
      <c r="B111" s="24"/>
      <c r="C111" s="27"/>
      <c r="D111" s="56"/>
      <c r="E111" s="51"/>
    </row>
    <row r="112" spans="1:5" ht="12.75">
      <c r="A112" s="7" t="s">
        <v>116</v>
      </c>
      <c r="B112" s="57"/>
      <c r="C112" s="57"/>
      <c r="D112" s="56"/>
      <c r="E112" s="51"/>
    </row>
    <row r="113" spans="2:5" ht="12.75">
      <c r="B113" s="55"/>
      <c r="C113" s="55"/>
      <c r="D113" s="52"/>
      <c r="E113" s="51"/>
    </row>
    <row r="114" spans="1:5" ht="12.75">
      <c r="A114" s="9" t="s">
        <v>111</v>
      </c>
      <c r="B114" s="55"/>
      <c r="C114" s="55"/>
      <c r="D114" s="52"/>
      <c r="E114" s="51"/>
    </row>
    <row r="115" spans="1:5" ht="12.75">
      <c r="A115" s="13" t="s">
        <v>134</v>
      </c>
      <c r="B115" s="55"/>
      <c r="C115" s="55"/>
      <c r="D115" s="52"/>
      <c r="E115" s="51"/>
    </row>
    <row r="116" spans="1:5" ht="12.75">
      <c r="A116" s="10" t="s">
        <v>133</v>
      </c>
      <c r="C116" s="55"/>
      <c r="D116" s="52"/>
      <c r="E116" s="51"/>
    </row>
    <row r="117" spans="1:5" ht="12.75">
      <c r="A117" s="54" t="s">
        <v>110</v>
      </c>
      <c r="D117" s="52"/>
      <c r="E117" s="51"/>
    </row>
    <row r="118" spans="4:5" ht="12.75">
      <c r="D118" s="52"/>
      <c r="E118" s="51"/>
    </row>
  </sheetData>
  <sheetProtection/>
  <mergeCells count="3">
    <mergeCell ref="B4:E4"/>
    <mergeCell ref="B6:C6"/>
    <mergeCell ref="B7:C7"/>
  </mergeCells>
  <hyperlinks>
    <hyperlink ref="A117" r:id="rId1" display="http://www.iowadatacenter.org"/>
  </hyperlinks>
  <printOptions/>
  <pageMargins left="0.45" right="0.7" top="0.5" bottom="0.5" header="0.3" footer="0.3"/>
  <pageSetup horizontalDpi="600" verticalDpi="600" orientation="portrait" r:id="rId2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4" customWidth="1"/>
    <col min="3" max="3" width="10.421875" style="4" customWidth="1"/>
    <col min="4" max="4" width="12.57421875" style="4" customWidth="1"/>
    <col min="5" max="5" width="11.57421875" style="6" customWidth="1"/>
    <col min="6" max="16384" width="9.140625" style="3" customWidth="1"/>
  </cols>
  <sheetData>
    <row r="1" spans="1:5" s="7" customFormat="1" ht="12.75">
      <c r="A1" s="7" t="s">
        <v>131</v>
      </c>
      <c r="C1" s="2"/>
      <c r="D1" s="2"/>
      <c r="E1" s="5"/>
    </row>
    <row r="2" ht="15" customHeight="1">
      <c r="A2" s="48" t="s">
        <v>124</v>
      </c>
    </row>
    <row r="3" ht="15" customHeight="1"/>
    <row r="4" spans="1:5" ht="12.75">
      <c r="A4" s="45"/>
      <c r="B4" s="63" t="s">
        <v>123</v>
      </c>
      <c r="C4" s="63"/>
      <c r="D4" s="63"/>
      <c r="E4" s="64"/>
    </row>
    <row r="5" spans="1:5" ht="12.75">
      <c r="A5" s="46"/>
      <c r="B5" s="43"/>
      <c r="C5" s="29"/>
      <c r="D5" s="30" t="s">
        <v>103</v>
      </c>
      <c r="E5" s="31" t="s">
        <v>104</v>
      </c>
    </row>
    <row r="6" spans="1:5" s="7" customFormat="1" ht="12.75">
      <c r="A6" s="8"/>
      <c r="B6" s="65"/>
      <c r="C6" s="66"/>
      <c r="D6" s="16" t="s">
        <v>113</v>
      </c>
      <c r="E6" s="16" t="s">
        <v>105</v>
      </c>
    </row>
    <row r="7" spans="1:5" s="7" customFormat="1" ht="12.75">
      <c r="A7" s="8"/>
      <c r="B7" s="67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44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25">
        <f>SUM(B12:B110)</f>
        <v>103125.83333333334</v>
      </c>
      <c r="C10" s="33">
        <f>SUM(C12:C110)</f>
        <v>229450.66666666663</v>
      </c>
      <c r="D10" s="34">
        <f>SUM(D12:D110)</f>
        <v>250479305</v>
      </c>
      <c r="E10" s="19">
        <f>SUM((D10/12)/C10)</f>
        <v>90.97064619555114</v>
      </c>
    </row>
    <row r="11" spans="2:5" ht="12.75">
      <c r="B11" s="23"/>
      <c r="C11" s="23"/>
      <c r="D11" s="27"/>
      <c r="E11" s="12"/>
    </row>
    <row r="12" spans="1:5" ht="12.75">
      <c r="A12" s="3" t="s">
        <v>0</v>
      </c>
      <c r="B12" s="23">
        <v>211</v>
      </c>
      <c r="C12" s="23">
        <v>468.5</v>
      </c>
      <c r="D12" s="49">
        <v>476858</v>
      </c>
      <c r="E12" s="19">
        <f aca="true" t="shared" si="0" ref="E12:E43">SUM((D12/12)/C12)</f>
        <v>84.81999288509427</v>
      </c>
    </row>
    <row r="13" spans="1:5" ht="12.75">
      <c r="A13" s="3" t="s">
        <v>2</v>
      </c>
      <c r="B13" s="23">
        <v>108.75</v>
      </c>
      <c r="C13" s="23">
        <v>254.08333333333334</v>
      </c>
      <c r="D13" s="49">
        <v>268536</v>
      </c>
      <c r="E13" s="19">
        <f t="shared" si="0"/>
        <v>88.07346671039684</v>
      </c>
    </row>
    <row r="14" spans="1:5" ht="12.75">
      <c r="A14" s="3" t="s">
        <v>4</v>
      </c>
      <c r="B14" s="23">
        <v>375.5</v>
      </c>
      <c r="C14" s="23">
        <v>907.5</v>
      </c>
      <c r="D14" s="49">
        <v>931985</v>
      </c>
      <c r="E14" s="19">
        <f t="shared" si="0"/>
        <v>85.58172635445364</v>
      </c>
    </row>
    <row r="15" spans="1:5" ht="12.75">
      <c r="A15" s="3" t="s">
        <v>6</v>
      </c>
      <c r="B15" s="23">
        <v>890.4166666666666</v>
      </c>
      <c r="C15" s="23">
        <v>1857.1666666666667</v>
      </c>
      <c r="D15" s="49">
        <v>1925816</v>
      </c>
      <c r="E15" s="19">
        <f t="shared" si="0"/>
        <v>86.41371264470968</v>
      </c>
    </row>
    <row r="16" spans="1:5" ht="12.75">
      <c r="A16" s="3" t="s">
        <v>8</v>
      </c>
      <c r="B16" s="23">
        <v>142.41666666666666</v>
      </c>
      <c r="C16" s="23">
        <v>353.9166666666667</v>
      </c>
      <c r="D16" s="49">
        <v>352925</v>
      </c>
      <c r="E16" s="19">
        <f t="shared" si="0"/>
        <v>83.09983517777255</v>
      </c>
    </row>
    <row r="17" spans="1:5" ht="12.75">
      <c r="A17" s="3" t="s">
        <v>10</v>
      </c>
      <c r="B17" s="23">
        <v>644.0833333333334</v>
      </c>
      <c r="C17" s="23">
        <v>1510</v>
      </c>
      <c r="D17" s="49">
        <v>1600958</v>
      </c>
      <c r="E17" s="19">
        <f t="shared" si="0"/>
        <v>88.35309050772626</v>
      </c>
    </row>
    <row r="18" spans="1:5" ht="12.75">
      <c r="A18" s="3" t="s">
        <v>12</v>
      </c>
      <c r="B18" s="23">
        <v>6059.583333333333</v>
      </c>
      <c r="C18" s="23">
        <v>13147</v>
      </c>
      <c r="D18" s="49">
        <v>14375375</v>
      </c>
      <c r="E18" s="19">
        <f t="shared" si="0"/>
        <v>91.11948860323015</v>
      </c>
    </row>
    <row r="19" spans="1:5" ht="12.75">
      <c r="A19" s="3" t="s">
        <v>14</v>
      </c>
      <c r="B19" s="23">
        <v>724.1666666666666</v>
      </c>
      <c r="C19" s="23">
        <v>1520.3333333333333</v>
      </c>
      <c r="D19" s="49">
        <v>1667370</v>
      </c>
      <c r="E19" s="19">
        <f t="shared" si="0"/>
        <v>91.39278666959001</v>
      </c>
    </row>
    <row r="20" spans="1:5" ht="12.75">
      <c r="A20" s="3" t="s">
        <v>16</v>
      </c>
      <c r="B20" s="23">
        <v>388.9166666666667</v>
      </c>
      <c r="C20" s="23">
        <v>946.9166666666666</v>
      </c>
      <c r="D20" s="49">
        <v>959254</v>
      </c>
      <c r="E20" s="19">
        <f t="shared" si="0"/>
        <v>84.41907946845024</v>
      </c>
    </row>
    <row r="21" spans="1:5" ht="12.75">
      <c r="A21" s="3" t="s">
        <v>18</v>
      </c>
      <c r="B21" s="23">
        <v>449.6666666666667</v>
      </c>
      <c r="C21" s="23">
        <v>1121.3333333333333</v>
      </c>
      <c r="D21" s="49">
        <v>1116827</v>
      </c>
      <c r="E21" s="19">
        <f t="shared" si="0"/>
        <v>82.99843935790726</v>
      </c>
    </row>
    <row r="22" spans="1:5" ht="12.75">
      <c r="A22" s="3" t="s">
        <v>20</v>
      </c>
      <c r="B22" s="23">
        <v>465.5833333333333</v>
      </c>
      <c r="C22" s="23">
        <v>1223.4166666666667</v>
      </c>
      <c r="D22" s="49">
        <v>1265634</v>
      </c>
      <c r="E22" s="19">
        <f t="shared" si="0"/>
        <v>86.20897759008241</v>
      </c>
    </row>
    <row r="23" spans="1:5" ht="12.75">
      <c r="A23" s="3" t="s">
        <v>22</v>
      </c>
      <c r="B23" s="23">
        <v>314.1666666666667</v>
      </c>
      <c r="C23" s="23">
        <v>750.9166666666666</v>
      </c>
      <c r="D23" s="49">
        <v>681173</v>
      </c>
      <c r="E23" s="19">
        <f t="shared" si="0"/>
        <v>75.59349683719898</v>
      </c>
    </row>
    <row r="24" spans="1:5" ht="12.75">
      <c r="A24" s="3" t="s">
        <v>24</v>
      </c>
      <c r="B24" s="23">
        <v>271.9166666666667</v>
      </c>
      <c r="C24" s="23">
        <v>654.1666666666666</v>
      </c>
      <c r="D24" s="49">
        <v>586889</v>
      </c>
      <c r="E24" s="19">
        <f>SUM((D24/12)/C24)</f>
        <v>74.76292993630574</v>
      </c>
    </row>
    <row r="25" spans="1:5" ht="12.75">
      <c r="A25" s="3" t="s">
        <v>26</v>
      </c>
      <c r="B25" s="23">
        <v>469.8333333333333</v>
      </c>
      <c r="C25" s="23">
        <v>1074.3333333333333</v>
      </c>
      <c r="D25" s="49">
        <v>1067957</v>
      </c>
      <c r="E25" s="19">
        <f t="shared" si="0"/>
        <v>82.83873720136519</v>
      </c>
    </row>
    <row r="26" spans="1:5" ht="12.75">
      <c r="A26" s="3" t="s">
        <v>28</v>
      </c>
      <c r="B26" s="23">
        <v>483.9166666666667</v>
      </c>
      <c r="C26" s="23">
        <v>1145.75</v>
      </c>
      <c r="D26" s="49">
        <v>1093973</v>
      </c>
      <c r="E26" s="19">
        <f t="shared" si="0"/>
        <v>79.56745945159648</v>
      </c>
    </row>
    <row r="27" spans="1:5" ht="12.75">
      <c r="A27" s="3" t="s">
        <v>30</v>
      </c>
      <c r="B27" s="23">
        <v>287</v>
      </c>
      <c r="C27" s="23">
        <v>696.8333333333334</v>
      </c>
      <c r="D27" s="49">
        <v>717190</v>
      </c>
      <c r="E27" s="19">
        <f t="shared" si="0"/>
        <v>85.76775890935183</v>
      </c>
    </row>
    <row r="28" spans="1:5" ht="12.75">
      <c r="A28" s="3" t="s">
        <v>32</v>
      </c>
      <c r="B28" s="23">
        <v>1821.6666666666667</v>
      </c>
      <c r="C28" s="23">
        <v>3726.5</v>
      </c>
      <c r="D28" s="49">
        <v>3961429</v>
      </c>
      <c r="E28" s="19">
        <f t="shared" si="0"/>
        <v>88.58690012970168</v>
      </c>
    </row>
    <row r="29" spans="1:5" ht="12.75">
      <c r="A29" s="3" t="s">
        <v>34</v>
      </c>
      <c r="B29" s="23">
        <v>276.5833333333333</v>
      </c>
      <c r="C29" s="23">
        <v>666.9166666666666</v>
      </c>
      <c r="D29" s="49">
        <v>615115</v>
      </c>
      <c r="E29" s="19">
        <f t="shared" si="0"/>
        <v>76.86055229289018</v>
      </c>
    </row>
    <row r="30" spans="1:5" ht="12.75">
      <c r="A30" s="3" t="s">
        <v>36</v>
      </c>
      <c r="B30" s="23">
        <v>239.83333333333334</v>
      </c>
      <c r="C30" s="23">
        <v>572.4166666666666</v>
      </c>
      <c r="D30" s="49">
        <v>563687</v>
      </c>
      <c r="E30" s="19">
        <f t="shared" si="0"/>
        <v>82.06245450575048</v>
      </c>
    </row>
    <row r="31" spans="1:5" ht="12.75">
      <c r="A31" s="3" t="s">
        <v>38</v>
      </c>
      <c r="B31" s="23">
        <v>375.5</v>
      </c>
      <c r="C31" s="23">
        <v>881.6666666666666</v>
      </c>
      <c r="D31" s="49">
        <v>883885</v>
      </c>
      <c r="E31" s="19">
        <f t="shared" si="0"/>
        <v>83.54300567107751</v>
      </c>
    </row>
    <row r="32" spans="1:5" ht="12.75">
      <c r="A32" s="3" t="s">
        <v>40</v>
      </c>
      <c r="B32" s="23">
        <v>500.75</v>
      </c>
      <c r="C32" s="23">
        <v>1045.8333333333333</v>
      </c>
      <c r="D32" s="49">
        <v>1030285</v>
      </c>
      <c r="E32" s="19">
        <f t="shared" si="0"/>
        <v>82.09442231075697</v>
      </c>
    </row>
    <row r="33" spans="1:5" ht="12.75">
      <c r="A33" s="3" t="s">
        <v>42</v>
      </c>
      <c r="B33" s="23">
        <v>370.25</v>
      </c>
      <c r="C33" s="23">
        <v>844.75</v>
      </c>
      <c r="D33" s="49">
        <v>834425</v>
      </c>
      <c r="E33" s="19">
        <f t="shared" si="0"/>
        <v>82.31478741244945</v>
      </c>
    </row>
    <row r="34" spans="1:5" ht="12.75">
      <c r="A34" s="3" t="s">
        <v>44</v>
      </c>
      <c r="B34" s="23">
        <v>2646.25</v>
      </c>
      <c r="C34" s="23">
        <v>5698.5</v>
      </c>
      <c r="D34" s="49">
        <v>6300815</v>
      </c>
      <c r="E34" s="19">
        <f t="shared" si="0"/>
        <v>92.14142610628527</v>
      </c>
    </row>
    <row r="35" spans="1:5" ht="12.75">
      <c r="A35" s="3" t="s">
        <v>46</v>
      </c>
      <c r="B35" s="23">
        <v>588.3333333333334</v>
      </c>
      <c r="C35" s="23">
        <v>1406.25</v>
      </c>
      <c r="D35" s="49">
        <v>1513238</v>
      </c>
      <c r="E35" s="19">
        <f t="shared" si="0"/>
        <v>89.67336296296297</v>
      </c>
    </row>
    <row r="36" spans="1:5" ht="12.75">
      <c r="A36" s="3" t="s">
        <v>48</v>
      </c>
      <c r="B36" s="23">
        <v>824.6666666666666</v>
      </c>
      <c r="C36" s="23">
        <v>2054.1666666666665</v>
      </c>
      <c r="D36" s="49">
        <v>2233223</v>
      </c>
      <c r="E36" s="19">
        <f t="shared" si="0"/>
        <v>90.59728194726166</v>
      </c>
    </row>
    <row r="37" spans="1:5" ht="12.75">
      <c r="A37" s="3" t="s">
        <v>50</v>
      </c>
      <c r="B37" s="23">
        <v>211</v>
      </c>
      <c r="C37" s="23">
        <v>489.4166666666667</v>
      </c>
      <c r="D37" s="49">
        <v>520040</v>
      </c>
      <c r="E37" s="19">
        <f t="shared" si="0"/>
        <v>88.54759066916397</v>
      </c>
    </row>
    <row r="38" spans="1:5" ht="12.75">
      <c r="A38" s="3" t="s">
        <v>52</v>
      </c>
      <c r="B38" s="23">
        <v>475.5833333333333</v>
      </c>
      <c r="C38" s="23">
        <v>1014.4166666666666</v>
      </c>
      <c r="D38" s="49">
        <v>1077727</v>
      </c>
      <c r="E38" s="19">
        <f t="shared" si="0"/>
        <v>88.53421506612996</v>
      </c>
    </row>
    <row r="39" spans="1:5" ht="12.75">
      <c r="A39" s="3" t="s">
        <v>54</v>
      </c>
      <c r="B39" s="23">
        <v>416.6666666666667</v>
      </c>
      <c r="C39" s="23">
        <v>900.75</v>
      </c>
      <c r="D39" s="49">
        <v>888798</v>
      </c>
      <c r="E39" s="19">
        <f t="shared" si="0"/>
        <v>82.22758812101027</v>
      </c>
    </row>
    <row r="40" spans="1:5" ht="12.75">
      <c r="A40" s="3" t="s">
        <v>56</v>
      </c>
      <c r="B40" s="23">
        <v>2371.9166666666665</v>
      </c>
      <c r="C40" s="23">
        <v>5505.166666666667</v>
      </c>
      <c r="D40" s="49">
        <v>6115109</v>
      </c>
      <c r="E40" s="19">
        <f t="shared" si="0"/>
        <v>92.56621052950258</v>
      </c>
    </row>
    <row r="41" spans="1:5" ht="12.75">
      <c r="A41" s="3" t="s">
        <v>58</v>
      </c>
      <c r="B41" s="23">
        <v>324.5833333333333</v>
      </c>
      <c r="C41" s="23">
        <v>701.8333333333334</v>
      </c>
      <c r="D41" s="49">
        <v>764083</v>
      </c>
      <c r="E41" s="19">
        <f t="shared" si="0"/>
        <v>90.72464972690572</v>
      </c>
    </row>
    <row r="42" spans="1:5" ht="12.75">
      <c r="A42" s="3" t="s">
        <v>60</v>
      </c>
      <c r="B42" s="23">
        <v>2734.9166666666665</v>
      </c>
      <c r="C42" s="23">
        <v>6241.083333333333</v>
      </c>
      <c r="D42" s="49">
        <v>6729090</v>
      </c>
      <c r="E42" s="19">
        <f t="shared" si="0"/>
        <v>89.84938512277516</v>
      </c>
    </row>
    <row r="43" spans="1:5" ht="12.75">
      <c r="A43" s="3" t="s">
        <v>62</v>
      </c>
      <c r="B43" s="23">
        <v>228.91666666666666</v>
      </c>
      <c r="C43" s="23">
        <v>563.5</v>
      </c>
      <c r="D43" s="49">
        <v>544685</v>
      </c>
      <c r="E43" s="19">
        <f t="shared" si="0"/>
        <v>80.5508725229222</v>
      </c>
    </row>
    <row r="44" spans="1:5" ht="12.75">
      <c r="A44" s="3" t="s">
        <v>64</v>
      </c>
      <c r="B44" s="23">
        <v>807.5</v>
      </c>
      <c r="C44" s="23">
        <v>1840.5833333333333</v>
      </c>
      <c r="D44" s="49">
        <v>1876348</v>
      </c>
      <c r="E44" s="19">
        <f aca="true" t="shared" si="1" ref="E44:E75">SUM((D44/12)/C44)</f>
        <v>84.9525965500068</v>
      </c>
    </row>
    <row r="45" spans="1:5" ht="12.75">
      <c r="A45" s="3" t="s">
        <v>66</v>
      </c>
      <c r="B45" s="23">
        <v>586.9166666666666</v>
      </c>
      <c r="C45" s="23">
        <v>1352.75</v>
      </c>
      <c r="D45" s="49">
        <v>1372438</v>
      </c>
      <c r="E45" s="19">
        <f t="shared" si="1"/>
        <v>84.54617137928909</v>
      </c>
    </row>
    <row r="46" spans="1:5" ht="12.75">
      <c r="A46" s="3" t="s">
        <v>68</v>
      </c>
      <c r="B46" s="23">
        <v>261.0833333333333</v>
      </c>
      <c r="C46" s="23">
        <v>693.75</v>
      </c>
      <c r="D46" s="49">
        <v>647804</v>
      </c>
      <c r="E46" s="19">
        <f t="shared" si="1"/>
        <v>77.81429429429429</v>
      </c>
    </row>
    <row r="47" spans="1:5" ht="12.75">
      <c r="A47" s="3" t="s">
        <v>70</v>
      </c>
      <c r="B47" s="23">
        <v>286.1666666666667</v>
      </c>
      <c r="C47" s="23">
        <v>686.5833333333334</v>
      </c>
      <c r="D47" s="49">
        <v>667613</v>
      </c>
      <c r="E47" s="19">
        <f t="shared" si="1"/>
        <v>81.0308289841</v>
      </c>
    </row>
    <row r="48" spans="1:5" ht="12.75">
      <c r="A48" s="3" t="s">
        <v>72</v>
      </c>
      <c r="B48" s="23">
        <v>277.8333333333333</v>
      </c>
      <c r="C48" s="23">
        <v>718.75</v>
      </c>
      <c r="D48" s="49">
        <v>670380</v>
      </c>
      <c r="E48" s="19">
        <f t="shared" si="1"/>
        <v>77.72521739130435</v>
      </c>
    </row>
    <row r="49" spans="1:5" ht="12.75">
      <c r="A49" s="3" t="s">
        <v>74</v>
      </c>
      <c r="B49" s="23">
        <v>168.75</v>
      </c>
      <c r="C49" s="23">
        <v>397.1666666666667</v>
      </c>
      <c r="D49" s="49">
        <v>408396</v>
      </c>
      <c r="E49" s="19">
        <f t="shared" si="1"/>
        <v>85.68946705832984</v>
      </c>
    </row>
    <row r="50" spans="1:5" ht="12.75">
      <c r="A50" s="3" t="s">
        <v>76</v>
      </c>
      <c r="B50" s="23">
        <v>227.16666666666666</v>
      </c>
      <c r="C50" s="23">
        <v>589.8333333333334</v>
      </c>
      <c r="D50" s="49">
        <v>582285</v>
      </c>
      <c r="E50" s="19">
        <f t="shared" si="1"/>
        <v>82.26688330036733</v>
      </c>
    </row>
    <row r="51" spans="1:5" ht="12.75">
      <c r="A51" s="3" t="s">
        <v>78</v>
      </c>
      <c r="B51" s="23">
        <v>431.5</v>
      </c>
      <c r="C51" s="23">
        <v>1020.3333333333334</v>
      </c>
      <c r="D51" s="49">
        <v>982726</v>
      </c>
      <c r="E51" s="19">
        <f t="shared" si="1"/>
        <v>80.26184253511923</v>
      </c>
    </row>
    <row r="52" spans="1:5" ht="12.75">
      <c r="A52" s="3" t="s">
        <v>80</v>
      </c>
      <c r="B52" s="23">
        <v>204.83333333333334</v>
      </c>
      <c r="C52" s="23">
        <v>520.9166666666666</v>
      </c>
      <c r="D52" s="49">
        <v>518972</v>
      </c>
      <c r="E52" s="19">
        <f t="shared" si="1"/>
        <v>83.02223644216926</v>
      </c>
    </row>
    <row r="53" spans="1:5" ht="12.75">
      <c r="A53" s="3" t="s">
        <v>82</v>
      </c>
      <c r="B53" s="23">
        <v>534.75</v>
      </c>
      <c r="C53" s="23">
        <v>1230.3333333333333</v>
      </c>
      <c r="D53" s="49">
        <v>1205843</v>
      </c>
      <c r="E53" s="19">
        <f t="shared" si="1"/>
        <v>81.67454619344352</v>
      </c>
    </row>
    <row r="54" spans="1:5" ht="12.75">
      <c r="A54" s="3" t="s">
        <v>84</v>
      </c>
      <c r="B54" s="23">
        <v>522.6666666666666</v>
      </c>
      <c r="C54" s="23">
        <v>1219.5833333333333</v>
      </c>
      <c r="D54" s="49">
        <v>1211816</v>
      </c>
      <c r="E54" s="19">
        <f t="shared" si="1"/>
        <v>82.80259651520329</v>
      </c>
    </row>
    <row r="55" spans="1:5" ht="12.75">
      <c r="A55" s="3" t="s">
        <v>86</v>
      </c>
      <c r="B55" s="23">
        <v>712.1666666666666</v>
      </c>
      <c r="C55" s="23">
        <v>1631.5833333333333</v>
      </c>
      <c r="D55" s="49">
        <v>1723252</v>
      </c>
      <c r="E55" s="19">
        <f t="shared" si="1"/>
        <v>88.01532253945555</v>
      </c>
    </row>
    <row r="56" spans="1:5" ht="12.75">
      <c r="A56" s="3" t="s">
        <v>88</v>
      </c>
      <c r="B56" s="23">
        <v>211.16666666666666</v>
      </c>
      <c r="C56" s="23">
        <v>471.5833333333333</v>
      </c>
      <c r="D56" s="49">
        <v>484015</v>
      </c>
      <c r="E56" s="19">
        <f t="shared" si="1"/>
        <v>85.5301289980562</v>
      </c>
    </row>
    <row r="57" spans="1:5" ht="12.75">
      <c r="A57" s="3" t="s">
        <v>90</v>
      </c>
      <c r="B57" s="23">
        <v>292.25</v>
      </c>
      <c r="C57" s="23">
        <v>647.6666666666666</v>
      </c>
      <c r="D57" s="49">
        <v>627886</v>
      </c>
      <c r="E57" s="19">
        <f t="shared" si="1"/>
        <v>80.78821410190427</v>
      </c>
    </row>
    <row r="58" spans="1:5" ht="12.75">
      <c r="A58" s="3" t="s">
        <v>92</v>
      </c>
      <c r="B58" s="23">
        <v>162.58333333333334</v>
      </c>
      <c r="C58" s="23">
        <v>416.3333333333333</v>
      </c>
      <c r="D58" s="49">
        <v>356788</v>
      </c>
      <c r="E58" s="19">
        <f t="shared" si="1"/>
        <v>71.41473178542834</v>
      </c>
    </row>
    <row r="59" spans="1:5" ht="12.75">
      <c r="A59" s="3" t="s">
        <v>94</v>
      </c>
      <c r="B59" s="23">
        <v>306.3333333333333</v>
      </c>
      <c r="C59" s="23">
        <v>699.25</v>
      </c>
      <c r="D59" s="49">
        <v>724313</v>
      </c>
      <c r="E59" s="19">
        <f t="shared" si="1"/>
        <v>86.32022404957692</v>
      </c>
    </row>
    <row r="60" spans="1:5" ht="12.75">
      <c r="A60" s="3" t="s">
        <v>96</v>
      </c>
      <c r="B60" s="23">
        <v>699.25</v>
      </c>
      <c r="C60" s="23">
        <v>1644.8333333333333</v>
      </c>
      <c r="D60" s="49">
        <v>1546133</v>
      </c>
      <c r="E60" s="19">
        <f t="shared" si="1"/>
        <v>78.33280980849125</v>
      </c>
    </row>
    <row r="61" spans="1:5" ht="12.75">
      <c r="A61" s="3" t="s">
        <v>98</v>
      </c>
      <c r="B61" s="23">
        <v>1108.75</v>
      </c>
      <c r="C61" s="23">
        <v>2511.3333333333335</v>
      </c>
      <c r="D61" s="49">
        <v>2769186</v>
      </c>
      <c r="E61" s="19">
        <f t="shared" si="1"/>
        <v>91.88963366073799</v>
      </c>
    </row>
    <row r="62" spans="1:5" ht="12.75">
      <c r="A62" s="3" t="s">
        <v>1</v>
      </c>
      <c r="B62" s="23">
        <v>797.75</v>
      </c>
      <c r="C62" s="23">
        <v>1610.0833333333333</v>
      </c>
      <c r="D62" s="49">
        <v>1782732</v>
      </c>
      <c r="E62" s="19">
        <f t="shared" si="1"/>
        <v>92.26913720821904</v>
      </c>
    </row>
    <row r="63" spans="1:5" ht="12.75">
      <c r="A63" s="3" t="s">
        <v>3</v>
      </c>
      <c r="B63" s="23">
        <v>3167.25</v>
      </c>
      <c r="C63" s="23">
        <v>6333.916666666667</v>
      </c>
      <c r="D63" s="49">
        <v>7700754</v>
      </c>
      <c r="E63" s="19">
        <f t="shared" si="1"/>
        <v>101.31637875458838</v>
      </c>
    </row>
    <row r="64" spans="1:5" ht="12.75">
      <c r="A64" s="3" t="s">
        <v>5</v>
      </c>
      <c r="B64" s="23">
        <v>446.5833333333333</v>
      </c>
      <c r="C64" s="23">
        <v>1039.6666666666667</v>
      </c>
      <c r="D64" s="49">
        <v>1043563</v>
      </c>
      <c r="E64" s="19">
        <f t="shared" si="1"/>
        <v>83.64563962808592</v>
      </c>
    </row>
    <row r="65" spans="1:5" ht="12.75">
      <c r="A65" s="3" t="s">
        <v>7</v>
      </c>
      <c r="B65" s="23">
        <v>396.75</v>
      </c>
      <c r="C65" s="23">
        <v>932.8333333333334</v>
      </c>
      <c r="D65" s="49">
        <v>945117</v>
      </c>
      <c r="E65" s="19">
        <f t="shared" si="1"/>
        <v>84.4306771484724</v>
      </c>
    </row>
    <row r="66" spans="1:5" ht="12.75">
      <c r="A66" s="3" t="s">
        <v>9</v>
      </c>
      <c r="B66" s="23">
        <v>388.4166666666667</v>
      </c>
      <c r="C66" s="23">
        <v>898</v>
      </c>
      <c r="D66" s="49">
        <v>851542</v>
      </c>
      <c r="E66" s="19">
        <f t="shared" si="1"/>
        <v>79.02208611729769</v>
      </c>
    </row>
    <row r="67" spans="1:5" ht="12.75">
      <c r="A67" s="3" t="s">
        <v>11</v>
      </c>
      <c r="B67" s="23">
        <v>1845.5833333333333</v>
      </c>
      <c r="C67" s="23">
        <v>4200.25</v>
      </c>
      <c r="D67" s="49">
        <v>4429153</v>
      </c>
      <c r="E67" s="19">
        <f t="shared" si="1"/>
        <v>87.87478919905561</v>
      </c>
    </row>
    <row r="68" spans="1:5" ht="12.75">
      <c r="A68" s="3" t="s">
        <v>13</v>
      </c>
      <c r="B68" s="23">
        <v>8059.166666666667</v>
      </c>
      <c r="C68" s="23">
        <v>16580.166666666668</v>
      </c>
      <c r="D68" s="49">
        <v>19398638</v>
      </c>
      <c r="E68" s="19">
        <f t="shared" si="1"/>
        <v>97.49921090459485</v>
      </c>
    </row>
    <row r="69" spans="1:5" ht="12.75">
      <c r="A69" s="3" t="s">
        <v>15</v>
      </c>
      <c r="B69" s="23">
        <v>405.5</v>
      </c>
      <c r="C69" s="23">
        <v>1045.5</v>
      </c>
      <c r="D69" s="49">
        <v>1111889</v>
      </c>
      <c r="E69" s="19">
        <f t="shared" si="1"/>
        <v>88.62498007333015</v>
      </c>
    </row>
    <row r="70" spans="1:5" ht="12.75">
      <c r="A70" s="3" t="s">
        <v>17</v>
      </c>
      <c r="B70" s="23">
        <v>391.9166666666667</v>
      </c>
      <c r="C70" s="23">
        <v>933.5</v>
      </c>
      <c r="D70" s="49">
        <v>932303</v>
      </c>
      <c r="E70" s="19">
        <f t="shared" si="1"/>
        <v>83.22647741474738</v>
      </c>
    </row>
    <row r="71" spans="1:5" ht="12.75">
      <c r="A71" s="3" t="s">
        <v>19</v>
      </c>
      <c r="B71" s="23">
        <v>136.66666666666666</v>
      </c>
      <c r="C71" s="23">
        <v>358</v>
      </c>
      <c r="D71" s="49">
        <v>318729</v>
      </c>
      <c r="E71" s="19">
        <f t="shared" si="1"/>
        <v>74.19203910614524</v>
      </c>
    </row>
    <row r="72" spans="1:5" ht="12.75">
      <c r="A72" s="3" t="s">
        <v>21</v>
      </c>
      <c r="B72" s="23">
        <v>304.9166666666667</v>
      </c>
      <c r="C72" s="23">
        <v>718.8333333333334</v>
      </c>
      <c r="D72" s="49">
        <v>728743</v>
      </c>
      <c r="E72" s="19">
        <f t="shared" si="1"/>
        <v>84.48214699744958</v>
      </c>
    </row>
    <row r="73" spans="1:5" ht="12.75">
      <c r="A73" s="3" t="s">
        <v>23</v>
      </c>
      <c r="B73" s="23">
        <v>1041.5833333333333</v>
      </c>
      <c r="C73" s="23">
        <v>2216.0833333333335</v>
      </c>
      <c r="D73" s="49">
        <v>2440034</v>
      </c>
      <c r="E73" s="19">
        <f t="shared" si="1"/>
        <v>91.75474748994095</v>
      </c>
    </row>
    <row r="74" spans="1:5" ht="12.75">
      <c r="A74" s="3" t="s">
        <v>25</v>
      </c>
      <c r="B74" s="23">
        <v>810.4166666666666</v>
      </c>
      <c r="C74" s="23">
        <v>1869.3333333333333</v>
      </c>
      <c r="D74" s="49">
        <v>1978380</v>
      </c>
      <c r="E74" s="19">
        <f t="shared" si="1"/>
        <v>88.19454350927248</v>
      </c>
    </row>
    <row r="75" spans="1:5" ht="12.75">
      <c r="A75" s="3" t="s">
        <v>27</v>
      </c>
      <c r="B75" s="23">
        <v>1922.4166666666667</v>
      </c>
      <c r="C75" s="23">
        <v>4231.666666666667</v>
      </c>
      <c r="D75" s="49">
        <v>4535641</v>
      </c>
      <c r="E75" s="19">
        <f t="shared" si="1"/>
        <v>89.31943678613627</v>
      </c>
    </row>
    <row r="76" spans="1:5" ht="12.75">
      <c r="A76" s="3" t="s">
        <v>29</v>
      </c>
      <c r="B76" s="23">
        <v>376</v>
      </c>
      <c r="C76" s="23">
        <v>988.3333333333334</v>
      </c>
      <c r="D76" s="49">
        <v>1039567</v>
      </c>
      <c r="E76" s="19">
        <f aca="true" t="shared" si="2" ref="E76:E107">SUM((D76/12)/C76)</f>
        <v>87.65320404721753</v>
      </c>
    </row>
    <row r="77" spans="1:5" ht="12.75">
      <c r="A77" s="3" t="s">
        <v>31</v>
      </c>
      <c r="B77" s="23">
        <v>154.75</v>
      </c>
      <c r="C77" s="23">
        <v>367.9166666666667</v>
      </c>
      <c r="D77" s="49">
        <v>372532</v>
      </c>
      <c r="E77" s="19">
        <f t="shared" si="2"/>
        <v>84.37870894677236</v>
      </c>
    </row>
    <row r="78" spans="1:5" ht="12.75">
      <c r="A78" s="3" t="s">
        <v>33</v>
      </c>
      <c r="B78" s="23">
        <v>349.0833333333333</v>
      </c>
      <c r="C78" s="23">
        <v>807.3333333333334</v>
      </c>
      <c r="D78" s="49">
        <v>775219</v>
      </c>
      <c r="E78" s="19">
        <f t="shared" si="2"/>
        <v>80.0184764657308</v>
      </c>
    </row>
    <row r="79" spans="1:5" ht="12.75">
      <c r="A79" s="3" t="s">
        <v>35</v>
      </c>
      <c r="B79" s="23">
        <v>342.25</v>
      </c>
      <c r="C79" s="23">
        <v>739.6666666666666</v>
      </c>
      <c r="D79" s="49">
        <v>736782</v>
      </c>
      <c r="E79" s="19">
        <f t="shared" si="2"/>
        <v>83.00833708877873</v>
      </c>
    </row>
    <row r="80" spans="1:5" ht="12.75">
      <c r="A80" s="3" t="s">
        <v>37</v>
      </c>
      <c r="B80" s="23">
        <v>513.8333333333334</v>
      </c>
      <c r="C80" s="23">
        <v>1256.9166666666667</v>
      </c>
      <c r="D80" s="49">
        <v>1297786</v>
      </c>
      <c r="E80" s="19">
        <f t="shared" si="2"/>
        <v>86.0429622754094</v>
      </c>
    </row>
    <row r="81" spans="1:5" ht="12.75">
      <c r="A81" s="3" t="s">
        <v>39</v>
      </c>
      <c r="B81" s="23">
        <v>1729.75</v>
      </c>
      <c r="C81" s="23">
        <v>4043.5833333333335</v>
      </c>
      <c r="D81" s="49">
        <v>4404682</v>
      </c>
      <c r="E81" s="19">
        <f t="shared" si="2"/>
        <v>90.77513756362961</v>
      </c>
    </row>
    <row r="82" spans="1:5" ht="12.75">
      <c r="A82" s="3" t="s">
        <v>41</v>
      </c>
      <c r="B82" s="23">
        <v>288.5</v>
      </c>
      <c r="C82" s="23">
        <v>669.0833333333334</v>
      </c>
      <c r="D82" s="49">
        <v>689229</v>
      </c>
      <c r="E82" s="19">
        <f t="shared" si="2"/>
        <v>85.84244613276871</v>
      </c>
    </row>
    <row r="83" spans="1:5" ht="12.75">
      <c r="A83" s="3" t="s">
        <v>43</v>
      </c>
      <c r="B83" s="23">
        <v>89.58333333333333</v>
      </c>
      <c r="C83" s="23">
        <v>208.66666666666666</v>
      </c>
      <c r="D83" s="49">
        <v>192751</v>
      </c>
      <c r="E83" s="19">
        <f t="shared" si="2"/>
        <v>76.97723642172525</v>
      </c>
    </row>
    <row r="84" spans="1:5" ht="12.75">
      <c r="A84" s="3" t="s">
        <v>45</v>
      </c>
      <c r="B84" s="23">
        <v>618.25</v>
      </c>
      <c r="C84" s="23">
        <v>1486.9166666666667</v>
      </c>
      <c r="D84" s="49">
        <v>1514395</v>
      </c>
      <c r="E84" s="19">
        <f t="shared" si="2"/>
        <v>84.87333968503053</v>
      </c>
    </row>
    <row r="85" spans="1:5" ht="12.75">
      <c r="A85" s="3" t="s">
        <v>47</v>
      </c>
      <c r="B85" s="23">
        <v>211.41666666666666</v>
      </c>
      <c r="C85" s="23">
        <v>428.0833333333333</v>
      </c>
      <c r="D85" s="49">
        <v>390499</v>
      </c>
      <c r="E85" s="19">
        <f t="shared" si="2"/>
        <v>76.01693595483745</v>
      </c>
    </row>
    <row r="86" spans="1:5" ht="12.75">
      <c r="A86" s="3" t="s">
        <v>49</v>
      </c>
      <c r="B86" s="23">
        <v>347.5</v>
      </c>
      <c r="C86" s="23">
        <v>868.25</v>
      </c>
      <c r="D86" s="49">
        <v>848636</v>
      </c>
      <c r="E86" s="19">
        <f t="shared" si="2"/>
        <v>81.4508110183319</v>
      </c>
    </row>
    <row r="87" spans="1:5" ht="12.75">
      <c r="A87" s="3" t="s">
        <v>51</v>
      </c>
      <c r="B87" s="23">
        <v>223.25</v>
      </c>
      <c r="C87" s="23">
        <v>507.5</v>
      </c>
      <c r="D87" s="49">
        <v>460347</v>
      </c>
      <c r="E87" s="19">
        <f t="shared" si="2"/>
        <v>75.59064039408867</v>
      </c>
    </row>
    <row r="88" spans="1:5" ht="12.75">
      <c r="A88" s="3" t="s">
        <v>53</v>
      </c>
      <c r="B88" s="23">
        <v>14988.333333333334</v>
      </c>
      <c r="C88" s="23">
        <v>31646.333333333332</v>
      </c>
      <c r="D88" s="49">
        <v>37284499</v>
      </c>
      <c r="E88" s="19">
        <f t="shared" si="2"/>
        <v>98.18014461917653</v>
      </c>
    </row>
    <row r="89" spans="1:5" ht="12.75">
      <c r="A89" s="3" t="s">
        <v>55</v>
      </c>
      <c r="B89" s="23">
        <v>3917.1666666666665</v>
      </c>
      <c r="C89" s="23">
        <v>9328.75</v>
      </c>
      <c r="D89" s="49">
        <v>10009114</v>
      </c>
      <c r="E89" s="19">
        <f t="shared" si="2"/>
        <v>89.41099647148154</v>
      </c>
    </row>
    <row r="90" spans="1:5" ht="12.75">
      <c r="A90" s="3" t="s">
        <v>57</v>
      </c>
      <c r="B90" s="23">
        <v>459.4166666666667</v>
      </c>
      <c r="C90" s="23">
        <v>1053.75</v>
      </c>
      <c r="D90" s="49">
        <v>1103362</v>
      </c>
      <c r="E90" s="19">
        <f t="shared" si="2"/>
        <v>87.25678133649663</v>
      </c>
    </row>
    <row r="91" spans="1:5" ht="12.75">
      <c r="A91" s="3" t="s">
        <v>59</v>
      </c>
      <c r="B91" s="23">
        <v>177.91666666666666</v>
      </c>
      <c r="C91" s="23">
        <v>379.5</v>
      </c>
      <c r="D91" s="49">
        <v>339434</v>
      </c>
      <c r="E91" s="19">
        <f t="shared" si="2"/>
        <v>74.53535353535354</v>
      </c>
    </row>
    <row r="92" spans="1:5" ht="12.75">
      <c r="A92" s="3" t="s">
        <v>61</v>
      </c>
      <c r="B92" s="23">
        <v>213.75</v>
      </c>
      <c r="C92" s="23">
        <v>504.6666666666667</v>
      </c>
      <c r="D92" s="49">
        <v>437412</v>
      </c>
      <c r="E92" s="19">
        <f t="shared" si="2"/>
        <v>72.22787318361955</v>
      </c>
    </row>
    <row r="93" spans="1:5" ht="12.75">
      <c r="A93" s="3" t="s">
        <v>63</v>
      </c>
      <c r="B93" s="23">
        <v>8402.666666666666</v>
      </c>
      <c r="C93" s="23">
        <v>18854.833333333332</v>
      </c>
      <c r="D93" s="49">
        <v>22218171</v>
      </c>
      <c r="E93" s="19">
        <f t="shared" si="2"/>
        <v>98.19838856526621</v>
      </c>
    </row>
    <row r="94" spans="1:5" ht="12.75">
      <c r="A94" s="3" t="s">
        <v>65</v>
      </c>
      <c r="B94" s="23">
        <v>372.75</v>
      </c>
      <c r="C94" s="23">
        <v>861.6666666666666</v>
      </c>
      <c r="D94" s="49">
        <v>836663</v>
      </c>
      <c r="E94" s="19">
        <f t="shared" si="2"/>
        <v>80.9151837524178</v>
      </c>
    </row>
    <row r="95" spans="1:5" ht="12.75">
      <c r="A95" s="3" t="s">
        <v>67</v>
      </c>
      <c r="B95" s="23">
        <v>279.5833333333333</v>
      </c>
      <c r="C95" s="23">
        <v>689.6666666666666</v>
      </c>
      <c r="D95" s="49">
        <v>627763</v>
      </c>
      <c r="E95" s="19">
        <f t="shared" si="2"/>
        <v>75.85343160947318</v>
      </c>
    </row>
    <row r="96" spans="1:5" ht="12.75">
      <c r="A96" s="3" t="s">
        <v>69</v>
      </c>
      <c r="B96" s="23">
        <v>1536.6666666666667</v>
      </c>
      <c r="C96" s="23">
        <v>3258.3333333333335</v>
      </c>
      <c r="D96" s="49">
        <v>3746462</v>
      </c>
      <c r="E96" s="19">
        <f t="shared" si="2"/>
        <v>95.81744245524297</v>
      </c>
    </row>
    <row r="97" spans="1:5" ht="12.75">
      <c r="A97" s="3" t="s">
        <v>71</v>
      </c>
      <c r="B97" s="23">
        <v>420.5</v>
      </c>
      <c r="C97" s="23">
        <v>1016.5833333333334</v>
      </c>
      <c r="D97" s="49">
        <v>991211</v>
      </c>
      <c r="E97" s="19">
        <f t="shared" si="2"/>
        <v>81.25346339863924</v>
      </c>
    </row>
    <row r="98" spans="1:5" ht="12.75">
      <c r="A98" s="3" t="s">
        <v>73</v>
      </c>
      <c r="B98" s="23">
        <v>191.41666666666666</v>
      </c>
      <c r="C98" s="23">
        <v>450.4166666666667</v>
      </c>
      <c r="D98" s="49">
        <v>425229</v>
      </c>
      <c r="E98" s="19">
        <f t="shared" si="2"/>
        <v>78.67326549491212</v>
      </c>
    </row>
    <row r="99" spans="1:5" ht="12.75">
      <c r="A99" s="3" t="s">
        <v>75</v>
      </c>
      <c r="B99" s="23">
        <v>570.25</v>
      </c>
      <c r="C99" s="23">
        <v>1241.8333333333333</v>
      </c>
      <c r="D99" s="49">
        <v>1272065</v>
      </c>
      <c r="E99" s="19">
        <f t="shared" si="2"/>
        <v>85.36203194202122</v>
      </c>
    </row>
    <row r="100" spans="1:5" ht="12.75">
      <c r="A100" s="3" t="s">
        <v>77</v>
      </c>
      <c r="B100" s="23">
        <v>243.08333333333334</v>
      </c>
      <c r="C100" s="23">
        <v>544.25</v>
      </c>
      <c r="D100" s="49">
        <v>554028</v>
      </c>
      <c r="E100" s="19">
        <f t="shared" si="2"/>
        <v>84.83050068902159</v>
      </c>
    </row>
    <row r="101" spans="1:5" ht="12.75">
      <c r="A101" s="3" t="s">
        <v>79</v>
      </c>
      <c r="B101" s="23">
        <v>2515</v>
      </c>
      <c r="C101" s="23">
        <v>5122.166666666667</v>
      </c>
      <c r="D101" s="49">
        <v>5701162</v>
      </c>
      <c r="E101" s="19">
        <f t="shared" si="2"/>
        <v>92.7530992743956</v>
      </c>
    </row>
    <row r="102" spans="1:5" ht="12.75">
      <c r="A102" s="3" t="s">
        <v>81</v>
      </c>
      <c r="B102" s="23">
        <v>770.0833333333334</v>
      </c>
      <c r="C102" s="23">
        <v>1824.8333333333333</v>
      </c>
      <c r="D102" s="49">
        <v>1987543</v>
      </c>
      <c r="E102" s="19">
        <f t="shared" si="2"/>
        <v>90.76367704813227</v>
      </c>
    </row>
    <row r="103" spans="1:5" ht="12.75">
      <c r="A103" s="3" t="s">
        <v>83</v>
      </c>
      <c r="B103" s="23">
        <v>536.3333333333334</v>
      </c>
      <c r="C103" s="23">
        <v>1237.4166666666667</v>
      </c>
      <c r="D103" s="49">
        <v>1261900</v>
      </c>
      <c r="E103" s="19">
        <f t="shared" si="2"/>
        <v>84.98215368038251</v>
      </c>
    </row>
    <row r="104" spans="1:5" ht="12.75">
      <c r="A104" s="3" t="s">
        <v>85</v>
      </c>
      <c r="B104" s="23">
        <v>251.75</v>
      </c>
      <c r="C104" s="23">
        <v>597.25</v>
      </c>
      <c r="D104" s="49">
        <v>578623</v>
      </c>
      <c r="E104" s="19">
        <f t="shared" si="2"/>
        <v>80.73433793777033</v>
      </c>
    </row>
    <row r="105" spans="1:5" ht="12.75">
      <c r="A105" s="3" t="s">
        <v>87</v>
      </c>
      <c r="B105" s="23">
        <v>1763.1666666666667</v>
      </c>
      <c r="C105" s="23">
        <v>3892.5</v>
      </c>
      <c r="D105" s="49">
        <v>4086940</v>
      </c>
      <c r="E105" s="19">
        <f t="shared" si="2"/>
        <v>87.49603939199315</v>
      </c>
    </row>
    <row r="106" spans="1:5" ht="12.75">
      <c r="A106" s="3" t="s">
        <v>89</v>
      </c>
      <c r="B106" s="23">
        <v>275.5833333333333</v>
      </c>
      <c r="C106" s="23">
        <v>661.1666666666666</v>
      </c>
      <c r="D106" s="49">
        <v>703878</v>
      </c>
      <c r="E106" s="19">
        <f t="shared" si="2"/>
        <v>88.71666246533906</v>
      </c>
    </row>
    <row r="107" spans="1:5" ht="12.75">
      <c r="A107" s="3" t="s">
        <v>91</v>
      </c>
      <c r="B107" s="23">
        <v>318.9166666666667</v>
      </c>
      <c r="C107" s="23">
        <v>682.0833333333334</v>
      </c>
      <c r="D107" s="49">
        <v>658367</v>
      </c>
      <c r="E107" s="19">
        <f t="shared" si="2"/>
        <v>80.43579718998167</v>
      </c>
    </row>
    <row r="108" spans="1:5" ht="12.75">
      <c r="A108" s="3" t="s">
        <v>93</v>
      </c>
      <c r="B108" s="23">
        <v>4503.666666666667</v>
      </c>
      <c r="C108" s="23">
        <v>10700.166666666666</v>
      </c>
      <c r="D108" s="49">
        <v>11377852</v>
      </c>
      <c r="E108" s="19">
        <f>SUM((D108/12)/C108)</f>
        <v>88.61117428077445</v>
      </c>
    </row>
    <row r="109" spans="1:5" ht="12.75">
      <c r="A109" s="3" t="s">
        <v>95</v>
      </c>
      <c r="B109" s="23">
        <v>172.25</v>
      </c>
      <c r="C109" s="23">
        <v>359.6666666666667</v>
      </c>
      <c r="D109" s="49">
        <v>372326</v>
      </c>
      <c r="E109" s="19">
        <f>SUM((D109/12)/C109)</f>
        <v>86.26645041705282</v>
      </c>
    </row>
    <row r="110" spans="1:5" ht="12.75">
      <c r="A110" s="3" t="s">
        <v>97</v>
      </c>
      <c r="B110" s="23">
        <v>390.5</v>
      </c>
      <c r="C110" s="23">
        <v>964.25</v>
      </c>
      <c r="D110" s="49">
        <v>945110</v>
      </c>
      <c r="E110" s="19">
        <f>SUM((D110/12)/C110)</f>
        <v>81.67919799498748</v>
      </c>
    </row>
    <row r="111" spans="2:5" ht="12.75">
      <c r="B111" s="24"/>
      <c r="C111" s="27"/>
      <c r="D111" s="12"/>
      <c r="E111" s="3"/>
    </row>
    <row r="112" spans="1:5" ht="12.75">
      <c r="A112" s="7" t="s">
        <v>116</v>
      </c>
      <c r="B112" s="11"/>
      <c r="C112" s="11"/>
      <c r="D112" s="12"/>
      <c r="E112" s="3"/>
    </row>
    <row r="113" spans="2:5" ht="12.75">
      <c r="B113" s="1"/>
      <c r="C113" s="1"/>
      <c r="D113" s="6"/>
      <c r="E113" s="3"/>
    </row>
    <row r="114" spans="1:5" ht="12.75">
      <c r="A114" s="9" t="s">
        <v>111</v>
      </c>
      <c r="B114" s="1"/>
      <c r="C114" s="1"/>
      <c r="D114" s="6"/>
      <c r="E114" s="3"/>
    </row>
    <row r="115" spans="1:5" ht="12.75">
      <c r="A115" s="13" t="s">
        <v>112</v>
      </c>
      <c r="B115" s="1"/>
      <c r="C115" s="1"/>
      <c r="D115" s="6"/>
      <c r="E115" s="3"/>
    </row>
    <row r="116" spans="1:5" ht="12.75">
      <c r="A116" s="10" t="s">
        <v>109</v>
      </c>
      <c r="C116" s="1"/>
      <c r="D116" s="6"/>
      <c r="E116" s="3"/>
    </row>
    <row r="117" spans="1:5" ht="12.75">
      <c r="A117" s="14" t="s">
        <v>110</v>
      </c>
      <c r="D117" s="6"/>
      <c r="E117" s="3"/>
    </row>
    <row r="118" spans="4:5" ht="12.75">
      <c r="D118" s="6"/>
      <c r="E118" s="3"/>
    </row>
    <row r="119" spans="4:5" ht="12.75">
      <c r="D119" s="6"/>
      <c r="E119" s="3"/>
    </row>
    <row r="120" spans="4:5" ht="12.75">
      <c r="D120" s="6"/>
      <c r="E120" s="3"/>
    </row>
    <row r="121" spans="4:5" ht="12.75">
      <c r="D121" s="6"/>
      <c r="E121" s="3"/>
    </row>
    <row r="122" spans="4:5" ht="12.75">
      <c r="D122" s="6"/>
      <c r="E122" s="3"/>
    </row>
    <row r="123" spans="4:5" ht="12.75">
      <c r="D123" s="6"/>
      <c r="E123" s="3"/>
    </row>
    <row r="124" spans="4:5" ht="12.75">
      <c r="D124" s="6"/>
      <c r="E124" s="3"/>
    </row>
    <row r="125" spans="4:5" ht="12.75">
      <c r="D125" s="6"/>
      <c r="E125" s="3"/>
    </row>
    <row r="126" spans="4:5" ht="12.75">
      <c r="D126" s="6"/>
      <c r="E126" s="3"/>
    </row>
    <row r="127" spans="4:5" ht="12.75">
      <c r="D127" s="6"/>
      <c r="E127" s="3"/>
    </row>
    <row r="128" spans="4:5" ht="12.75">
      <c r="D128" s="6"/>
      <c r="E128" s="3"/>
    </row>
    <row r="129" spans="4:5" ht="12.75">
      <c r="D129" s="6"/>
      <c r="E129" s="3"/>
    </row>
    <row r="130" spans="4:5" ht="12.75">
      <c r="D130" s="6"/>
      <c r="E130" s="3"/>
    </row>
    <row r="131" spans="4:5" ht="12.75">
      <c r="D131" s="6"/>
      <c r="E131" s="3"/>
    </row>
    <row r="132" spans="4:5" ht="12.75">
      <c r="D132" s="6"/>
      <c r="E132" s="3"/>
    </row>
    <row r="133" spans="4:5" ht="12.75">
      <c r="D133" s="6"/>
      <c r="E133" s="3"/>
    </row>
    <row r="134" spans="4:5" ht="12.75">
      <c r="D134" s="6"/>
      <c r="E134" s="3"/>
    </row>
    <row r="135" spans="4:5" ht="12.75">
      <c r="D135" s="6"/>
      <c r="E135" s="3"/>
    </row>
    <row r="136" spans="4:5" ht="12.75">
      <c r="D136" s="6"/>
      <c r="E136" s="3"/>
    </row>
    <row r="137" spans="4:5" ht="12.75">
      <c r="D137" s="6"/>
      <c r="E137" s="3"/>
    </row>
    <row r="138" spans="4:5" ht="12.75">
      <c r="D138" s="6"/>
      <c r="E138" s="3"/>
    </row>
    <row r="139" spans="4:5" ht="12.75">
      <c r="D139" s="6"/>
      <c r="E139" s="3"/>
    </row>
    <row r="140" spans="4:5" ht="12.75">
      <c r="D140" s="6"/>
      <c r="E140" s="3"/>
    </row>
    <row r="141" spans="4:5" ht="12.75">
      <c r="D141" s="6"/>
      <c r="E141" s="3"/>
    </row>
    <row r="142" spans="4:5" ht="12.75">
      <c r="D142" s="6"/>
      <c r="E142" s="3"/>
    </row>
    <row r="143" spans="4:5" ht="12.75">
      <c r="D143" s="6"/>
      <c r="E143" s="3"/>
    </row>
    <row r="144" spans="4:5" ht="12.75">
      <c r="D144" s="6"/>
      <c r="E144" s="3"/>
    </row>
    <row r="145" spans="4:5" ht="12.75">
      <c r="D145" s="6"/>
      <c r="E145" s="3"/>
    </row>
    <row r="146" spans="4:5" ht="12.75">
      <c r="D146" s="6"/>
      <c r="E146" s="3"/>
    </row>
    <row r="147" spans="4:5" ht="12.75">
      <c r="D147" s="6"/>
      <c r="E147" s="3"/>
    </row>
    <row r="148" spans="4:5" ht="12.75">
      <c r="D148" s="6"/>
      <c r="E148" s="3"/>
    </row>
    <row r="149" spans="4:5" ht="12.75">
      <c r="D149" s="6"/>
      <c r="E149" s="3"/>
    </row>
    <row r="150" spans="4:5" ht="12.75">
      <c r="D150" s="6"/>
      <c r="E150" s="3"/>
    </row>
    <row r="151" spans="4:5" ht="12.75">
      <c r="D151" s="6"/>
      <c r="E151" s="3"/>
    </row>
    <row r="152" spans="4:5" ht="12.75">
      <c r="D152" s="6"/>
      <c r="E152" s="3"/>
    </row>
    <row r="153" spans="4:5" ht="12.75">
      <c r="D153" s="6"/>
      <c r="E153" s="3"/>
    </row>
    <row r="154" spans="4:5" ht="12.75">
      <c r="D154" s="6"/>
      <c r="E154" s="3"/>
    </row>
    <row r="155" spans="4:5" ht="12.75">
      <c r="D155" s="6"/>
      <c r="E155" s="3"/>
    </row>
    <row r="156" spans="4:5" ht="12.75">
      <c r="D156" s="6"/>
      <c r="E156" s="3"/>
    </row>
    <row r="157" spans="4:5" ht="12.75">
      <c r="D157" s="6"/>
      <c r="E157" s="3"/>
    </row>
    <row r="158" spans="4:5" ht="12.75">
      <c r="D158" s="6"/>
      <c r="E158" s="3"/>
    </row>
    <row r="159" spans="4:5" ht="12.75">
      <c r="D159" s="6"/>
      <c r="E159" s="3"/>
    </row>
    <row r="160" spans="4:5" ht="12.75">
      <c r="D160" s="6"/>
      <c r="E160" s="3"/>
    </row>
    <row r="161" spans="4:5" ht="12.75">
      <c r="D161" s="6"/>
      <c r="E161" s="3"/>
    </row>
    <row r="162" spans="4:5" ht="12.75">
      <c r="D162" s="6"/>
      <c r="E162" s="3"/>
    </row>
    <row r="163" spans="4:5" ht="12.75">
      <c r="D163" s="6"/>
      <c r="E163" s="3"/>
    </row>
    <row r="164" spans="4:5" ht="12.75">
      <c r="D164" s="6"/>
      <c r="E164" s="3"/>
    </row>
    <row r="165" spans="4:5" ht="12.75">
      <c r="D165" s="6"/>
      <c r="E165" s="3"/>
    </row>
    <row r="166" spans="4:5" ht="12.75">
      <c r="D166" s="6"/>
      <c r="E166" s="3"/>
    </row>
    <row r="167" spans="4:5" ht="12.75">
      <c r="D167" s="6"/>
      <c r="E167" s="3"/>
    </row>
    <row r="168" spans="4:5" ht="12.75">
      <c r="D168" s="6"/>
      <c r="E168" s="3"/>
    </row>
    <row r="169" spans="4:5" ht="12.75">
      <c r="D169" s="6"/>
      <c r="E169" s="3"/>
    </row>
    <row r="170" spans="4:5" ht="12.75">
      <c r="D170" s="6"/>
      <c r="E170" s="3"/>
    </row>
    <row r="171" spans="4:5" ht="12.75">
      <c r="D171" s="6"/>
      <c r="E171" s="3"/>
    </row>
    <row r="172" spans="4:5" ht="12.75">
      <c r="D172" s="6"/>
      <c r="E172" s="3"/>
    </row>
    <row r="173" spans="4:5" ht="12.75">
      <c r="D173" s="6"/>
      <c r="E173" s="3"/>
    </row>
    <row r="174" spans="4:5" ht="12.75">
      <c r="D174" s="6"/>
      <c r="E174" s="3"/>
    </row>
    <row r="175" spans="4:5" ht="12.75">
      <c r="D175" s="6"/>
      <c r="E175" s="3"/>
    </row>
    <row r="176" spans="4:5" ht="12.75">
      <c r="D176" s="6"/>
      <c r="E176" s="3"/>
    </row>
    <row r="177" spans="4:5" ht="12.75">
      <c r="D177" s="6"/>
      <c r="E177" s="3"/>
    </row>
    <row r="178" spans="4:5" ht="12.75">
      <c r="D178" s="6"/>
      <c r="E178" s="3"/>
    </row>
    <row r="179" spans="4:5" ht="12.75">
      <c r="D179" s="6"/>
      <c r="E179" s="3"/>
    </row>
    <row r="180" spans="4:5" ht="12.75">
      <c r="D180" s="6"/>
      <c r="E180" s="3"/>
    </row>
    <row r="181" spans="4:5" ht="12.75">
      <c r="D181" s="6"/>
      <c r="E181" s="3"/>
    </row>
    <row r="182" spans="4:5" ht="12.75">
      <c r="D182" s="6"/>
      <c r="E182" s="3"/>
    </row>
    <row r="183" spans="4:5" ht="12.75">
      <c r="D183" s="6"/>
      <c r="E183" s="3"/>
    </row>
    <row r="184" spans="4:5" ht="12.75">
      <c r="D184" s="6"/>
      <c r="E184" s="3"/>
    </row>
  </sheetData>
  <sheetProtection/>
  <mergeCells count="3">
    <mergeCell ref="B6:C6"/>
    <mergeCell ref="B7:C7"/>
    <mergeCell ref="B4:E4"/>
  </mergeCells>
  <hyperlinks>
    <hyperlink ref="A117" r:id="rId1" display="http://www.iowadatacenter.org"/>
  </hyperlinks>
  <printOptions/>
  <pageMargins left="0.5" right="0.75" top="0.75" bottom="0.75" header="0.5" footer="0.5"/>
  <pageSetup fitToHeight="3" fitToWidth="2" horizontalDpi="300" verticalDpi="300" orientation="portrait" r:id="rId2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4" customWidth="1"/>
    <col min="3" max="3" width="10.421875" style="4" customWidth="1"/>
    <col min="4" max="4" width="12.57421875" style="4" customWidth="1"/>
    <col min="5" max="5" width="11.57421875" style="6" customWidth="1"/>
    <col min="6" max="16384" width="9.140625" style="3" customWidth="1"/>
  </cols>
  <sheetData>
    <row r="1" spans="1:5" s="7" customFormat="1" ht="12.75">
      <c r="A1" s="7" t="s">
        <v>130</v>
      </c>
      <c r="C1" s="2"/>
      <c r="D1" s="2"/>
      <c r="E1" s="5"/>
    </row>
    <row r="2" spans="1:5" s="7" customFormat="1" ht="12.75">
      <c r="A2" s="48" t="s">
        <v>124</v>
      </c>
      <c r="C2" s="2"/>
      <c r="D2" s="2"/>
      <c r="E2" s="5"/>
    </row>
    <row r="4" spans="1:5" ht="12.75">
      <c r="A4" s="45"/>
      <c r="B4" s="63" t="s">
        <v>122</v>
      </c>
      <c r="C4" s="63"/>
      <c r="D4" s="63"/>
      <c r="E4" s="64"/>
    </row>
    <row r="5" spans="1:5" ht="12.75">
      <c r="A5" s="46"/>
      <c r="B5" s="43"/>
      <c r="C5" s="29"/>
      <c r="D5" s="30" t="s">
        <v>103</v>
      </c>
      <c r="E5" s="31" t="s">
        <v>104</v>
      </c>
    </row>
    <row r="6" spans="1:5" s="7" customFormat="1" ht="12.75">
      <c r="A6" s="8"/>
      <c r="B6" s="65"/>
      <c r="C6" s="66"/>
      <c r="D6" s="16" t="s">
        <v>113</v>
      </c>
      <c r="E6" s="16" t="s">
        <v>105</v>
      </c>
    </row>
    <row r="7" spans="1:5" s="7" customFormat="1" ht="12.75">
      <c r="A7" s="8"/>
      <c r="B7" s="67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44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25">
        <v>92669.5</v>
      </c>
      <c r="C10" s="25">
        <v>212161.66666666663</v>
      </c>
      <c r="D10" s="26">
        <v>227266878</v>
      </c>
      <c r="E10" s="21">
        <f>SUM((D10/12)/C10)</f>
        <v>89.26639198095793</v>
      </c>
    </row>
    <row r="11" spans="2:5" ht="12.75">
      <c r="B11" s="23"/>
      <c r="C11" s="23"/>
      <c r="D11" s="27"/>
      <c r="E11" s="12"/>
    </row>
    <row r="12" spans="1:5" ht="12.75">
      <c r="A12" s="3" t="s">
        <v>0</v>
      </c>
      <c r="B12" s="23">
        <v>192.75</v>
      </c>
      <c r="C12" s="23">
        <v>430.4166666666667</v>
      </c>
      <c r="D12" s="27">
        <v>445425</v>
      </c>
      <c r="E12" s="19">
        <f aca="true" t="shared" si="0" ref="E12:E75">SUM((D12/12)/C12)</f>
        <v>86.23910939012585</v>
      </c>
    </row>
    <row r="13" spans="1:5" ht="12.75">
      <c r="A13" s="3" t="s">
        <v>2</v>
      </c>
      <c r="B13" s="23">
        <v>105.41666666666667</v>
      </c>
      <c r="C13" s="23">
        <v>260.3333333333333</v>
      </c>
      <c r="D13" s="27">
        <v>254539</v>
      </c>
      <c r="E13" s="19">
        <f t="shared" si="0"/>
        <v>81.47855313700384</v>
      </c>
    </row>
    <row r="14" spans="1:5" ht="12.75">
      <c r="A14" s="3" t="s">
        <v>4</v>
      </c>
      <c r="B14" s="23">
        <v>327.6666666666667</v>
      </c>
      <c r="C14" s="23">
        <v>826.5833333333334</v>
      </c>
      <c r="D14" s="27">
        <v>841293</v>
      </c>
      <c r="E14" s="19">
        <f t="shared" si="0"/>
        <v>84.81631212823874</v>
      </c>
    </row>
    <row r="15" spans="1:5" ht="12.75">
      <c r="A15" s="3" t="s">
        <v>6</v>
      </c>
      <c r="B15" s="23">
        <v>812.5833333333334</v>
      </c>
      <c r="C15" s="23">
        <v>1755.9166666666667</v>
      </c>
      <c r="D15" s="27">
        <v>1804484</v>
      </c>
      <c r="E15" s="19">
        <f t="shared" si="0"/>
        <v>85.63827060889373</v>
      </c>
    </row>
    <row r="16" spans="1:5" ht="12.75">
      <c r="A16" s="3" t="s">
        <v>8</v>
      </c>
      <c r="B16" s="23">
        <v>125.58333333333333</v>
      </c>
      <c r="C16" s="23">
        <v>300.9166666666667</v>
      </c>
      <c r="D16" s="27">
        <v>280484</v>
      </c>
      <c r="E16" s="19">
        <f t="shared" si="0"/>
        <v>77.67488230407089</v>
      </c>
    </row>
    <row r="17" spans="1:5" ht="12.75">
      <c r="A17" s="3" t="s">
        <v>10</v>
      </c>
      <c r="B17" s="23">
        <v>566.3333333333334</v>
      </c>
      <c r="C17" s="23">
        <v>1401.1666666666667</v>
      </c>
      <c r="D17" s="27">
        <v>1431689</v>
      </c>
      <c r="E17" s="19">
        <f t="shared" si="0"/>
        <v>85.14862614487927</v>
      </c>
    </row>
    <row r="18" spans="1:5" ht="12.75">
      <c r="A18" s="3" t="s">
        <v>12</v>
      </c>
      <c r="B18" s="23">
        <v>5689.833333333333</v>
      </c>
      <c r="C18" s="23">
        <v>12553.75</v>
      </c>
      <c r="D18" s="27">
        <v>13502371</v>
      </c>
      <c r="E18" s="19">
        <f t="shared" si="0"/>
        <v>89.63039596402137</v>
      </c>
    </row>
    <row r="19" spans="1:5" ht="12.75">
      <c r="A19" s="3" t="s">
        <v>14</v>
      </c>
      <c r="B19" s="23">
        <v>660.0833333333334</v>
      </c>
      <c r="C19" s="23">
        <v>1407.4166666666667</v>
      </c>
      <c r="D19" s="27">
        <v>1540136</v>
      </c>
      <c r="E19" s="19">
        <f t="shared" si="0"/>
        <v>91.19166321274201</v>
      </c>
    </row>
    <row r="20" spans="1:5" ht="12.75">
      <c r="A20" s="3" t="s">
        <v>16</v>
      </c>
      <c r="B20" s="23">
        <v>352.5833333333333</v>
      </c>
      <c r="C20" s="23">
        <v>834.75</v>
      </c>
      <c r="D20" s="27">
        <v>820625</v>
      </c>
      <c r="E20" s="19">
        <f t="shared" si="0"/>
        <v>81.92323050813617</v>
      </c>
    </row>
    <row r="21" spans="1:5" ht="12.75">
      <c r="A21" s="3" t="s">
        <v>18</v>
      </c>
      <c r="B21" s="23">
        <v>434.75</v>
      </c>
      <c r="C21" s="23">
        <v>1124.6666666666667</v>
      </c>
      <c r="D21" s="27">
        <v>1080812</v>
      </c>
      <c r="E21" s="19">
        <f t="shared" si="0"/>
        <v>80.08387670420865</v>
      </c>
    </row>
    <row r="22" spans="1:5" ht="12.75">
      <c r="A22" s="3" t="s">
        <v>20</v>
      </c>
      <c r="B22" s="23">
        <v>434.5</v>
      </c>
      <c r="C22" s="23">
        <v>1162.75</v>
      </c>
      <c r="D22" s="27">
        <v>1140015</v>
      </c>
      <c r="E22" s="19">
        <f t="shared" si="0"/>
        <v>81.70393463771232</v>
      </c>
    </row>
    <row r="23" spans="1:5" ht="12.75">
      <c r="A23" s="3" t="s">
        <v>22</v>
      </c>
      <c r="B23" s="23">
        <v>301.5833333333333</v>
      </c>
      <c r="C23" s="23">
        <v>769.4166666666666</v>
      </c>
      <c r="D23" s="27">
        <v>680517</v>
      </c>
      <c r="E23" s="19">
        <f t="shared" si="0"/>
        <v>73.70486299144373</v>
      </c>
    </row>
    <row r="24" spans="1:5" ht="12.75">
      <c r="A24" s="3" t="s">
        <v>24</v>
      </c>
      <c r="B24" s="23">
        <v>241.08333333333334</v>
      </c>
      <c r="C24" s="23">
        <v>577</v>
      </c>
      <c r="D24" s="27">
        <v>533778</v>
      </c>
      <c r="E24" s="19">
        <f t="shared" si="0"/>
        <v>77.09098786828423</v>
      </c>
    </row>
    <row r="25" spans="1:5" ht="12.75">
      <c r="A25" s="3" t="s">
        <v>26</v>
      </c>
      <c r="B25" s="23">
        <v>441.75</v>
      </c>
      <c r="C25" s="23">
        <v>1036.5</v>
      </c>
      <c r="D25" s="27">
        <v>1000487</v>
      </c>
      <c r="E25" s="19">
        <f t="shared" si="0"/>
        <v>80.43793214343142</v>
      </c>
    </row>
    <row r="26" spans="1:5" ht="12.75">
      <c r="A26" s="3" t="s">
        <v>28</v>
      </c>
      <c r="B26" s="23">
        <v>430.5</v>
      </c>
      <c r="C26" s="23">
        <v>1053.8333333333333</v>
      </c>
      <c r="D26" s="27">
        <v>1001147</v>
      </c>
      <c r="E26" s="19">
        <f t="shared" si="0"/>
        <v>79.16708840740156</v>
      </c>
    </row>
    <row r="27" spans="1:5" ht="12.75">
      <c r="A27" s="3" t="s">
        <v>30</v>
      </c>
      <c r="B27" s="23">
        <v>267</v>
      </c>
      <c r="C27" s="23">
        <v>670.6666666666666</v>
      </c>
      <c r="D27" s="27">
        <v>674744</v>
      </c>
      <c r="E27" s="19">
        <f t="shared" si="0"/>
        <v>83.8399602385686</v>
      </c>
    </row>
    <row r="28" spans="1:5" ht="12.75">
      <c r="A28" s="3" t="s">
        <v>32</v>
      </c>
      <c r="B28" s="23">
        <v>1548.25</v>
      </c>
      <c r="C28" s="23">
        <v>3319.5</v>
      </c>
      <c r="D28" s="27">
        <v>3437583</v>
      </c>
      <c r="E28" s="19">
        <f t="shared" si="0"/>
        <v>86.29771049856906</v>
      </c>
    </row>
    <row r="29" spans="1:5" ht="12.75">
      <c r="A29" s="3" t="s">
        <v>34</v>
      </c>
      <c r="B29" s="23">
        <v>252.58333333333334</v>
      </c>
      <c r="C29" s="23">
        <v>628.8333333333334</v>
      </c>
      <c r="D29" s="27">
        <v>606820</v>
      </c>
      <c r="E29" s="19">
        <f t="shared" si="0"/>
        <v>80.41611449774715</v>
      </c>
    </row>
    <row r="30" spans="1:5" ht="12.75">
      <c r="A30" s="3" t="s">
        <v>36</v>
      </c>
      <c r="B30" s="23">
        <v>209.58333333333334</v>
      </c>
      <c r="C30" s="23">
        <v>501.3333333333333</v>
      </c>
      <c r="D30" s="27">
        <v>474338</v>
      </c>
      <c r="E30" s="19">
        <f t="shared" si="0"/>
        <v>78.84607712765957</v>
      </c>
    </row>
    <row r="31" spans="1:5" ht="12.75">
      <c r="A31" s="3" t="s">
        <v>38</v>
      </c>
      <c r="B31" s="23">
        <v>345.0833333333333</v>
      </c>
      <c r="C31" s="23">
        <v>826</v>
      </c>
      <c r="D31" s="27">
        <v>848069</v>
      </c>
      <c r="E31" s="19">
        <f t="shared" si="0"/>
        <v>85.55982647296207</v>
      </c>
    </row>
    <row r="32" spans="1:5" ht="12.75">
      <c r="A32" s="3" t="s">
        <v>40</v>
      </c>
      <c r="B32" s="23">
        <v>450.25</v>
      </c>
      <c r="C32" s="23">
        <v>982.9166666666666</v>
      </c>
      <c r="D32" s="27">
        <v>971140</v>
      </c>
      <c r="E32" s="19">
        <f t="shared" si="0"/>
        <v>82.33488766426451</v>
      </c>
    </row>
    <row r="33" spans="1:5" ht="12.75">
      <c r="A33" s="3" t="s">
        <v>42</v>
      </c>
      <c r="B33" s="23">
        <v>355.6666666666667</v>
      </c>
      <c r="C33" s="23">
        <v>858.25</v>
      </c>
      <c r="D33" s="27">
        <v>848117</v>
      </c>
      <c r="E33" s="19">
        <f t="shared" si="0"/>
        <v>82.34945140304885</v>
      </c>
    </row>
    <row r="34" spans="1:5" ht="12.75">
      <c r="A34" s="3" t="s">
        <v>44</v>
      </c>
      <c r="B34" s="23">
        <v>2344.5</v>
      </c>
      <c r="C34" s="23">
        <v>5248.583333333333</v>
      </c>
      <c r="D34" s="27">
        <v>5648406</v>
      </c>
      <c r="E34" s="19">
        <f t="shared" si="0"/>
        <v>89.68143784830828</v>
      </c>
    </row>
    <row r="35" spans="1:5" ht="12.75">
      <c r="A35" s="3" t="s">
        <v>46</v>
      </c>
      <c r="B35" s="23">
        <v>507.8333333333333</v>
      </c>
      <c r="C35" s="23">
        <v>1221.75</v>
      </c>
      <c r="D35" s="27">
        <v>1285530</v>
      </c>
      <c r="E35" s="19">
        <f t="shared" si="0"/>
        <v>87.68365050133006</v>
      </c>
    </row>
    <row r="36" spans="1:5" ht="12.75">
      <c r="A36" s="3" t="s">
        <v>48</v>
      </c>
      <c r="B36" s="23">
        <v>712.5</v>
      </c>
      <c r="C36" s="23">
        <v>1739.4166666666667</v>
      </c>
      <c r="D36" s="27">
        <v>1839570</v>
      </c>
      <c r="E36" s="19">
        <f t="shared" si="0"/>
        <v>88.1315575144924</v>
      </c>
    </row>
    <row r="37" spans="1:5" ht="12.75">
      <c r="A37" s="3" t="s">
        <v>50</v>
      </c>
      <c r="B37" s="23">
        <v>193.25</v>
      </c>
      <c r="C37" s="23">
        <v>465.25</v>
      </c>
      <c r="D37" s="27">
        <v>469264</v>
      </c>
      <c r="E37" s="19">
        <f t="shared" si="0"/>
        <v>84.05230162994806</v>
      </c>
    </row>
    <row r="38" spans="1:5" ht="12.75">
      <c r="A38" s="3" t="s">
        <v>52</v>
      </c>
      <c r="B38" s="23">
        <v>449</v>
      </c>
      <c r="C38" s="23">
        <v>984.25</v>
      </c>
      <c r="D38" s="27">
        <v>1019979</v>
      </c>
      <c r="E38" s="19">
        <f t="shared" si="0"/>
        <v>86.35839471678943</v>
      </c>
    </row>
    <row r="39" spans="1:5" ht="12.75">
      <c r="A39" s="3" t="s">
        <v>54</v>
      </c>
      <c r="B39" s="23">
        <v>397.3333333333333</v>
      </c>
      <c r="C39" s="23">
        <v>910.9166666666666</v>
      </c>
      <c r="D39" s="27">
        <v>871414</v>
      </c>
      <c r="E39" s="19">
        <f t="shared" si="0"/>
        <v>79.71951331076754</v>
      </c>
    </row>
    <row r="40" spans="1:5" ht="12.75">
      <c r="A40" s="3" t="s">
        <v>56</v>
      </c>
      <c r="B40" s="23">
        <v>2161.6666666666665</v>
      </c>
      <c r="C40" s="23">
        <v>5036.416666666667</v>
      </c>
      <c r="D40" s="27">
        <v>5420033</v>
      </c>
      <c r="E40" s="19">
        <f t="shared" si="0"/>
        <v>89.68070883730165</v>
      </c>
    </row>
    <row r="41" spans="1:5" ht="12.75">
      <c r="A41" s="3" t="s">
        <v>58</v>
      </c>
      <c r="B41" s="23">
        <v>311.5833333333333</v>
      </c>
      <c r="C41" s="23">
        <v>723.1666666666666</v>
      </c>
      <c r="D41" s="27">
        <v>748760</v>
      </c>
      <c r="E41" s="19">
        <f t="shared" si="0"/>
        <v>86.28255358377507</v>
      </c>
    </row>
    <row r="42" spans="1:5" ht="12.75">
      <c r="A42" s="3" t="s">
        <v>60</v>
      </c>
      <c r="B42" s="23">
        <v>2414</v>
      </c>
      <c r="C42" s="23">
        <v>5702.166666666667</v>
      </c>
      <c r="D42" s="27">
        <v>5942089</v>
      </c>
      <c r="E42" s="19">
        <f t="shared" si="0"/>
        <v>86.83963698009528</v>
      </c>
    </row>
    <row r="43" spans="1:5" ht="12.75">
      <c r="A43" s="3" t="s">
        <v>62</v>
      </c>
      <c r="B43" s="23">
        <v>208.41666666666666</v>
      </c>
      <c r="C43" s="23">
        <v>508.1666666666667</v>
      </c>
      <c r="D43" s="27">
        <v>488112</v>
      </c>
      <c r="E43" s="19">
        <f t="shared" si="0"/>
        <v>80.04460478845523</v>
      </c>
    </row>
    <row r="44" spans="1:5" ht="12.75">
      <c r="A44" s="3" t="s">
        <v>64</v>
      </c>
      <c r="B44" s="23">
        <v>795.5</v>
      </c>
      <c r="C44" s="23">
        <v>1839.4166666666667</v>
      </c>
      <c r="D44" s="27">
        <v>1846498</v>
      </c>
      <c r="E44" s="19">
        <f t="shared" si="0"/>
        <v>83.65414760114167</v>
      </c>
    </row>
    <row r="45" spans="1:5" ht="12.75">
      <c r="A45" s="3" t="s">
        <v>66</v>
      </c>
      <c r="B45" s="23">
        <v>543.25</v>
      </c>
      <c r="C45" s="23">
        <v>1286.25</v>
      </c>
      <c r="D45" s="27">
        <v>1291477</v>
      </c>
      <c r="E45" s="19">
        <f t="shared" si="0"/>
        <v>83.67197926789763</v>
      </c>
    </row>
    <row r="46" spans="1:5" ht="12.75">
      <c r="A46" s="3" t="s">
        <v>68</v>
      </c>
      <c r="B46" s="23">
        <v>244</v>
      </c>
      <c r="C46" s="23">
        <v>638.0833333333334</v>
      </c>
      <c r="D46" s="27">
        <v>583200</v>
      </c>
      <c r="E46" s="19">
        <f t="shared" si="0"/>
        <v>76.16560010447955</v>
      </c>
    </row>
    <row r="47" spans="1:5" ht="12.75">
      <c r="A47" s="3" t="s">
        <v>70</v>
      </c>
      <c r="B47" s="23">
        <v>253.83333333333334</v>
      </c>
      <c r="C47" s="23">
        <v>637.6666666666666</v>
      </c>
      <c r="D47" s="27">
        <v>641219</v>
      </c>
      <c r="E47" s="19">
        <f t="shared" si="0"/>
        <v>83.7975692629378</v>
      </c>
    </row>
    <row r="48" spans="1:5" ht="12.75">
      <c r="A48" s="3" t="s">
        <v>72</v>
      </c>
      <c r="B48" s="23">
        <v>235.91666666666666</v>
      </c>
      <c r="C48" s="23">
        <v>602.5833333333334</v>
      </c>
      <c r="D48" s="27">
        <v>584845</v>
      </c>
      <c r="E48" s="19">
        <f t="shared" si="0"/>
        <v>80.88023786474899</v>
      </c>
    </row>
    <row r="49" spans="1:5" ht="12.75">
      <c r="A49" s="3" t="s">
        <v>74</v>
      </c>
      <c r="B49" s="23">
        <v>157.25</v>
      </c>
      <c r="C49" s="23">
        <v>378.5833333333333</v>
      </c>
      <c r="D49" s="27">
        <v>387252</v>
      </c>
      <c r="E49" s="19">
        <f t="shared" si="0"/>
        <v>85.24147039401277</v>
      </c>
    </row>
    <row r="50" spans="1:5" ht="12.75">
      <c r="A50" s="3" t="s">
        <v>76</v>
      </c>
      <c r="B50" s="23">
        <v>218.5</v>
      </c>
      <c r="C50" s="23">
        <v>574.9166666666666</v>
      </c>
      <c r="D50" s="27">
        <v>571065</v>
      </c>
      <c r="E50" s="19">
        <f t="shared" si="0"/>
        <v>82.7750398608494</v>
      </c>
    </row>
    <row r="51" spans="1:5" ht="12.75">
      <c r="A51" s="3" t="s">
        <v>78</v>
      </c>
      <c r="B51" s="23">
        <v>404.25</v>
      </c>
      <c r="C51" s="23">
        <v>932.8333333333334</v>
      </c>
      <c r="D51" s="27">
        <v>940505</v>
      </c>
      <c r="E51" s="19">
        <f t="shared" si="0"/>
        <v>84.01867071645525</v>
      </c>
    </row>
    <row r="52" spans="1:5" ht="12.75">
      <c r="A52" s="3" t="s">
        <v>80</v>
      </c>
      <c r="B52" s="23">
        <v>175.41666666666666</v>
      </c>
      <c r="C52" s="23">
        <v>432.0833333333333</v>
      </c>
      <c r="D52" s="27">
        <v>446859</v>
      </c>
      <c r="E52" s="19">
        <f t="shared" si="0"/>
        <v>86.18302796528448</v>
      </c>
    </row>
    <row r="53" spans="1:5" ht="12.75">
      <c r="A53" s="3" t="s">
        <v>82</v>
      </c>
      <c r="B53" s="23">
        <v>496.25</v>
      </c>
      <c r="C53" s="23">
        <v>1160.3333333333333</v>
      </c>
      <c r="D53" s="27">
        <v>1150296</v>
      </c>
      <c r="E53" s="19">
        <f t="shared" si="0"/>
        <v>82.61246768170066</v>
      </c>
    </row>
    <row r="54" spans="1:5" ht="12.75">
      <c r="A54" s="3" t="s">
        <v>84</v>
      </c>
      <c r="B54" s="23">
        <v>503.5833333333333</v>
      </c>
      <c r="C54" s="23">
        <v>1251.25</v>
      </c>
      <c r="D54" s="27">
        <v>1225051</v>
      </c>
      <c r="E54" s="19">
        <f t="shared" si="0"/>
        <v>81.58847818847819</v>
      </c>
    </row>
    <row r="55" spans="1:5" ht="12.75">
      <c r="A55" s="3" t="s">
        <v>86</v>
      </c>
      <c r="B55" s="23">
        <v>579.25</v>
      </c>
      <c r="C55" s="23">
        <v>1338.5833333333333</v>
      </c>
      <c r="D55" s="27">
        <v>1386063</v>
      </c>
      <c r="E55" s="19">
        <f t="shared" si="0"/>
        <v>86.28917387785594</v>
      </c>
    </row>
    <row r="56" spans="1:5" ht="12.75">
      <c r="A56" s="3" t="s">
        <v>88</v>
      </c>
      <c r="B56" s="23">
        <v>179.25</v>
      </c>
      <c r="C56" s="23">
        <v>420</v>
      </c>
      <c r="D56" s="27">
        <v>400489</v>
      </c>
      <c r="E56" s="19">
        <f t="shared" si="0"/>
        <v>79.46210317460319</v>
      </c>
    </row>
    <row r="57" spans="1:5" ht="12.75">
      <c r="A57" s="3" t="s">
        <v>90</v>
      </c>
      <c r="B57" s="23">
        <v>253.75</v>
      </c>
      <c r="C57" s="23">
        <v>549.6666666666666</v>
      </c>
      <c r="D57" s="27">
        <v>543795</v>
      </c>
      <c r="E57" s="19">
        <f t="shared" si="0"/>
        <v>82.4431473620376</v>
      </c>
    </row>
    <row r="58" spans="1:5" ht="12.75">
      <c r="A58" s="3" t="s">
        <v>92</v>
      </c>
      <c r="B58" s="23">
        <v>135</v>
      </c>
      <c r="C58" s="23">
        <v>383.5833333333333</v>
      </c>
      <c r="D58" s="27">
        <v>325813</v>
      </c>
      <c r="E58" s="19">
        <f t="shared" si="0"/>
        <v>70.78275038018684</v>
      </c>
    </row>
    <row r="59" spans="1:5" ht="12.75">
      <c r="A59" s="3" t="s">
        <v>94</v>
      </c>
      <c r="B59" s="23">
        <v>278.5833333333333</v>
      </c>
      <c r="C59" s="23">
        <v>654.3333333333334</v>
      </c>
      <c r="D59" s="27">
        <v>708662</v>
      </c>
      <c r="E59" s="19">
        <f t="shared" si="0"/>
        <v>90.25241976566478</v>
      </c>
    </row>
    <row r="60" spans="1:5" ht="12.75">
      <c r="A60" s="3" t="s">
        <v>96</v>
      </c>
      <c r="B60" s="23">
        <v>628.0833333333334</v>
      </c>
      <c r="C60" s="23">
        <v>1541.9166666666667</v>
      </c>
      <c r="D60" s="27">
        <v>1435675</v>
      </c>
      <c r="E60" s="19">
        <f t="shared" si="0"/>
        <v>77.5914716532454</v>
      </c>
    </row>
    <row r="61" spans="1:5" ht="12.75">
      <c r="A61" s="3" t="s">
        <v>98</v>
      </c>
      <c r="B61" s="23">
        <v>909.3333333333334</v>
      </c>
      <c r="C61" s="23">
        <v>2170.25</v>
      </c>
      <c r="D61" s="27">
        <v>2291175</v>
      </c>
      <c r="E61" s="19">
        <f t="shared" si="0"/>
        <v>87.97661559728142</v>
      </c>
    </row>
    <row r="62" spans="1:5" ht="12.75">
      <c r="A62" s="3" t="s">
        <v>1</v>
      </c>
      <c r="B62" s="23">
        <v>694.5833333333334</v>
      </c>
      <c r="C62" s="23">
        <v>1467.3333333333333</v>
      </c>
      <c r="D62" s="27">
        <v>1586463</v>
      </c>
      <c r="E62" s="19">
        <f t="shared" si="0"/>
        <v>90.09898909586552</v>
      </c>
    </row>
    <row r="63" spans="1:5" ht="12.75">
      <c r="A63" s="3" t="s">
        <v>3</v>
      </c>
      <c r="B63" s="23">
        <v>2821.9166666666665</v>
      </c>
      <c r="C63" s="23">
        <v>5739.5</v>
      </c>
      <c r="D63" s="27">
        <v>6711415</v>
      </c>
      <c r="E63" s="19">
        <f t="shared" si="0"/>
        <v>97.44482678514389</v>
      </c>
    </row>
    <row r="64" spans="1:5" ht="12.75">
      <c r="A64" s="3" t="s">
        <v>5</v>
      </c>
      <c r="B64" s="23">
        <v>406.9166666666667</v>
      </c>
      <c r="C64" s="23">
        <v>949.0833333333334</v>
      </c>
      <c r="D64" s="27">
        <v>938141</v>
      </c>
      <c r="E64" s="19">
        <f t="shared" si="0"/>
        <v>82.3725524629028</v>
      </c>
    </row>
    <row r="65" spans="1:5" ht="12.75">
      <c r="A65" s="3" t="s">
        <v>7</v>
      </c>
      <c r="B65" s="23">
        <v>372.3333333333333</v>
      </c>
      <c r="C65" s="23">
        <v>863.6666666666666</v>
      </c>
      <c r="D65" s="27">
        <v>871877</v>
      </c>
      <c r="E65" s="19">
        <f t="shared" si="0"/>
        <v>84.12553068313393</v>
      </c>
    </row>
    <row r="66" spans="1:5" ht="12.75">
      <c r="A66" s="3" t="s">
        <v>9</v>
      </c>
      <c r="B66" s="23">
        <v>347.1666666666667</v>
      </c>
      <c r="C66" s="23">
        <v>834.25</v>
      </c>
      <c r="D66" s="27">
        <v>797893</v>
      </c>
      <c r="E66" s="19">
        <f t="shared" si="0"/>
        <v>79.70162820897012</v>
      </c>
    </row>
    <row r="67" spans="1:5" ht="12.75">
      <c r="A67" s="3" t="s">
        <v>11</v>
      </c>
      <c r="B67" s="23">
        <v>1647.9166666666667</v>
      </c>
      <c r="C67" s="23">
        <v>3824.75</v>
      </c>
      <c r="D67" s="27">
        <v>3974316</v>
      </c>
      <c r="E67" s="19">
        <f t="shared" si="0"/>
        <v>86.59206484083927</v>
      </c>
    </row>
    <row r="68" spans="1:5" ht="12.75">
      <c r="A68" s="3" t="s">
        <v>13</v>
      </c>
      <c r="B68" s="23">
        <v>7245.416666666667</v>
      </c>
      <c r="C68" s="23">
        <v>15478.916666666666</v>
      </c>
      <c r="D68" s="27">
        <v>17880317</v>
      </c>
      <c r="E68" s="19">
        <f t="shared" si="0"/>
        <v>96.26167313603989</v>
      </c>
    </row>
    <row r="69" spans="1:5" ht="12.75">
      <c r="A69" s="3" t="s">
        <v>15</v>
      </c>
      <c r="B69" s="23">
        <v>342.3333333333333</v>
      </c>
      <c r="C69" s="23">
        <v>897.5833333333334</v>
      </c>
      <c r="D69" s="27">
        <v>927977</v>
      </c>
      <c r="E69" s="19">
        <f t="shared" si="0"/>
        <v>86.15513879862594</v>
      </c>
    </row>
    <row r="70" spans="1:5" ht="12.75">
      <c r="A70" s="3" t="s">
        <v>17</v>
      </c>
      <c r="B70" s="23">
        <v>386.6666666666667</v>
      </c>
      <c r="C70" s="23">
        <v>945.3333333333334</v>
      </c>
      <c r="D70" s="27">
        <v>951178</v>
      </c>
      <c r="E70" s="19">
        <f t="shared" si="0"/>
        <v>83.84855430183356</v>
      </c>
    </row>
    <row r="71" spans="1:5" ht="12.75">
      <c r="A71" s="3" t="s">
        <v>19</v>
      </c>
      <c r="B71" s="23">
        <v>143.66666666666666</v>
      </c>
      <c r="C71" s="23">
        <v>390.4166666666667</v>
      </c>
      <c r="D71" s="27">
        <v>332836</v>
      </c>
      <c r="E71" s="19">
        <f t="shared" si="0"/>
        <v>71.04290288153682</v>
      </c>
    </row>
    <row r="72" spans="1:5" ht="12.75">
      <c r="A72" s="3" t="s">
        <v>21</v>
      </c>
      <c r="B72" s="23">
        <v>284.75</v>
      </c>
      <c r="C72" s="23">
        <v>649.4166666666666</v>
      </c>
      <c r="D72" s="27">
        <v>659090</v>
      </c>
      <c r="E72" s="19">
        <f t="shared" si="0"/>
        <v>84.57461824714487</v>
      </c>
    </row>
    <row r="73" spans="1:5" ht="12.75">
      <c r="A73" s="3" t="s">
        <v>23</v>
      </c>
      <c r="B73" s="23">
        <v>906.8333333333334</v>
      </c>
      <c r="C73" s="23">
        <v>1960</v>
      </c>
      <c r="D73" s="27">
        <v>2118296</v>
      </c>
      <c r="E73" s="19">
        <f t="shared" si="0"/>
        <v>90.06360544217686</v>
      </c>
    </row>
    <row r="74" spans="1:5" ht="12.75">
      <c r="A74" s="3" t="s">
        <v>25</v>
      </c>
      <c r="B74" s="23">
        <v>701.8333333333334</v>
      </c>
      <c r="C74" s="23">
        <v>1625.9166666666667</v>
      </c>
      <c r="D74" s="27">
        <v>1674990</v>
      </c>
      <c r="E74" s="19">
        <f t="shared" si="0"/>
        <v>85.84849572036286</v>
      </c>
    </row>
    <row r="75" spans="1:5" ht="12.75">
      <c r="A75" s="3" t="s">
        <v>27</v>
      </c>
      <c r="B75" s="23">
        <v>1778.75</v>
      </c>
      <c r="C75" s="23">
        <v>4013.0833333333335</v>
      </c>
      <c r="D75" s="27">
        <v>4213073</v>
      </c>
      <c r="E75" s="19">
        <f t="shared" si="0"/>
        <v>87.48620138297652</v>
      </c>
    </row>
    <row r="76" spans="1:5" ht="12.75">
      <c r="A76" s="3" t="s">
        <v>29</v>
      </c>
      <c r="B76" s="23">
        <v>342.5</v>
      </c>
      <c r="C76" s="23">
        <v>919.8333333333334</v>
      </c>
      <c r="D76" s="27">
        <v>965667</v>
      </c>
      <c r="E76" s="19">
        <f aca="true" t="shared" si="1" ref="E76:E107">SUM((D76/12)/C76)</f>
        <v>87.48568581264722</v>
      </c>
    </row>
    <row r="77" spans="1:5" ht="12.75">
      <c r="A77" s="3" t="s">
        <v>31</v>
      </c>
      <c r="B77" s="23">
        <v>159</v>
      </c>
      <c r="C77" s="23">
        <v>375.9166666666667</v>
      </c>
      <c r="D77" s="27">
        <v>388361</v>
      </c>
      <c r="E77" s="19">
        <f t="shared" si="1"/>
        <v>86.09199733983596</v>
      </c>
    </row>
    <row r="78" spans="1:5" ht="12.75">
      <c r="A78" s="3" t="s">
        <v>33</v>
      </c>
      <c r="B78" s="23">
        <v>310.75</v>
      </c>
      <c r="C78" s="23">
        <v>736.25</v>
      </c>
      <c r="D78" s="27">
        <v>731140</v>
      </c>
      <c r="E78" s="19">
        <f t="shared" si="1"/>
        <v>82.7549518958687</v>
      </c>
    </row>
    <row r="79" spans="1:5" ht="12.75">
      <c r="A79" s="3" t="s">
        <v>35</v>
      </c>
      <c r="B79" s="23">
        <v>303.3333333333333</v>
      </c>
      <c r="C79" s="23">
        <v>676.3333333333334</v>
      </c>
      <c r="D79" s="27">
        <v>659817</v>
      </c>
      <c r="E79" s="19">
        <f t="shared" si="1"/>
        <v>81.29829965500247</v>
      </c>
    </row>
    <row r="80" spans="1:5" ht="12.75">
      <c r="A80" s="3" t="s">
        <v>37</v>
      </c>
      <c r="B80" s="23">
        <v>468.1666666666667</v>
      </c>
      <c r="C80" s="23">
        <v>1167.4166666666667</v>
      </c>
      <c r="D80" s="27">
        <v>1178442</v>
      </c>
      <c r="E80" s="19">
        <f t="shared" si="1"/>
        <v>84.12035120279819</v>
      </c>
    </row>
    <row r="81" spans="1:5" ht="12.75">
      <c r="A81" s="3" t="s">
        <v>39</v>
      </c>
      <c r="B81" s="23">
        <v>1614.4166666666667</v>
      </c>
      <c r="C81" s="23">
        <v>3838.1666666666665</v>
      </c>
      <c r="D81" s="27">
        <v>4123276</v>
      </c>
      <c r="E81" s="19">
        <f t="shared" si="1"/>
        <v>89.52355725389725</v>
      </c>
    </row>
    <row r="82" spans="1:5" ht="12.75">
      <c r="A82" s="3" t="s">
        <v>41</v>
      </c>
      <c r="B82" s="23">
        <v>275.75</v>
      </c>
      <c r="C82" s="23">
        <v>660.25</v>
      </c>
      <c r="D82" s="27">
        <v>641199</v>
      </c>
      <c r="E82" s="19">
        <f t="shared" si="1"/>
        <v>80.92881484286255</v>
      </c>
    </row>
    <row r="83" spans="1:5" ht="12.75">
      <c r="A83" s="3" t="s">
        <v>43</v>
      </c>
      <c r="B83" s="23">
        <v>81.91666666666667</v>
      </c>
      <c r="C83" s="23">
        <v>185.08333333333334</v>
      </c>
      <c r="D83" s="27">
        <v>178191</v>
      </c>
      <c r="E83" s="19">
        <f t="shared" si="1"/>
        <v>80.23007654209815</v>
      </c>
    </row>
    <row r="84" spans="1:5" ht="12.75">
      <c r="A84" s="3" t="s">
        <v>45</v>
      </c>
      <c r="B84" s="23">
        <v>557.8333333333334</v>
      </c>
      <c r="C84" s="23">
        <v>1317.6666666666667</v>
      </c>
      <c r="D84" s="27">
        <v>1309738</v>
      </c>
      <c r="E84" s="19">
        <f t="shared" si="1"/>
        <v>82.8318998229193</v>
      </c>
    </row>
    <row r="85" spans="1:5" ht="12.75">
      <c r="A85" s="3" t="s">
        <v>47</v>
      </c>
      <c r="B85" s="23">
        <v>190.33333333333334</v>
      </c>
      <c r="C85" s="23">
        <v>389.0833333333333</v>
      </c>
      <c r="D85" s="27">
        <v>350180</v>
      </c>
      <c r="E85" s="19">
        <f t="shared" si="1"/>
        <v>75.00107089312488</v>
      </c>
    </row>
    <row r="86" spans="1:5" ht="12.75">
      <c r="A86" s="3" t="s">
        <v>49</v>
      </c>
      <c r="B86" s="23">
        <v>330.0833333333333</v>
      </c>
      <c r="C86" s="23">
        <v>856</v>
      </c>
      <c r="D86" s="27">
        <v>854450</v>
      </c>
      <c r="E86" s="19">
        <f t="shared" si="1"/>
        <v>83.18243769470405</v>
      </c>
    </row>
    <row r="87" spans="1:5" ht="12.75">
      <c r="A87" s="3" t="s">
        <v>51</v>
      </c>
      <c r="B87" s="23">
        <v>216.16666666666666</v>
      </c>
      <c r="C87" s="23">
        <v>512.5833333333334</v>
      </c>
      <c r="D87" s="27">
        <v>472327</v>
      </c>
      <c r="E87" s="19">
        <f t="shared" si="1"/>
        <v>76.78865225166639</v>
      </c>
    </row>
    <row r="88" spans="1:5" ht="12.75">
      <c r="A88" s="3" t="s">
        <v>53</v>
      </c>
      <c r="B88" s="23">
        <v>13057.666666666666</v>
      </c>
      <c r="C88" s="23">
        <v>28520.666666666668</v>
      </c>
      <c r="D88" s="27">
        <v>32727551</v>
      </c>
      <c r="E88" s="19">
        <f t="shared" si="1"/>
        <v>95.62525127977372</v>
      </c>
    </row>
    <row r="89" spans="1:5" ht="12.75">
      <c r="A89" s="3" t="s">
        <v>55</v>
      </c>
      <c r="B89" s="23">
        <v>3627.5</v>
      </c>
      <c r="C89" s="23">
        <v>8990.5</v>
      </c>
      <c r="D89" s="27">
        <v>9573980</v>
      </c>
      <c r="E89" s="19">
        <f t="shared" si="1"/>
        <v>88.74163468846746</v>
      </c>
    </row>
    <row r="90" spans="1:5" ht="12.75">
      <c r="A90" s="3" t="s">
        <v>57</v>
      </c>
      <c r="B90" s="23">
        <v>420.5833333333333</v>
      </c>
      <c r="C90" s="23">
        <v>1009.1666666666666</v>
      </c>
      <c r="D90" s="27">
        <v>1038416</v>
      </c>
      <c r="E90" s="19">
        <f t="shared" si="1"/>
        <v>85.74863748967796</v>
      </c>
    </row>
    <row r="91" spans="1:5" ht="12.75">
      <c r="A91" s="3" t="s">
        <v>59</v>
      </c>
      <c r="B91" s="23">
        <v>160.58333333333334</v>
      </c>
      <c r="C91" s="23">
        <v>366.3333333333333</v>
      </c>
      <c r="D91" s="27">
        <v>330997</v>
      </c>
      <c r="E91" s="19">
        <f t="shared" si="1"/>
        <v>75.29504094631483</v>
      </c>
    </row>
    <row r="92" spans="1:5" ht="12.75">
      <c r="A92" s="3" t="s">
        <v>61</v>
      </c>
      <c r="B92" s="23">
        <v>191.33333333333334</v>
      </c>
      <c r="C92" s="23">
        <v>464.8333333333333</v>
      </c>
      <c r="D92" s="27">
        <v>415135</v>
      </c>
      <c r="E92" s="19">
        <f t="shared" si="1"/>
        <v>74.4236285406956</v>
      </c>
    </row>
    <row r="93" spans="1:5" ht="12.75">
      <c r="A93" s="3" t="s">
        <v>63</v>
      </c>
      <c r="B93" s="23">
        <v>7456.5</v>
      </c>
      <c r="C93" s="23">
        <v>17170.083333333332</v>
      </c>
      <c r="D93" s="27">
        <v>19615498</v>
      </c>
      <c r="E93" s="19">
        <f t="shared" si="1"/>
        <v>95.20191612349</v>
      </c>
    </row>
    <row r="94" spans="1:5" ht="12.75">
      <c r="A94" s="3" t="s">
        <v>65</v>
      </c>
      <c r="B94" s="23">
        <v>323.8333333333333</v>
      </c>
      <c r="C94" s="23">
        <v>763.3333333333334</v>
      </c>
      <c r="D94" s="27">
        <v>738669</v>
      </c>
      <c r="E94" s="19">
        <f t="shared" si="1"/>
        <v>80.64072052401747</v>
      </c>
    </row>
    <row r="95" spans="1:5" ht="12.75">
      <c r="A95" s="3" t="s">
        <v>67</v>
      </c>
      <c r="B95" s="23">
        <v>242.66666666666666</v>
      </c>
      <c r="C95" s="23">
        <v>610.1666666666666</v>
      </c>
      <c r="D95" s="27">
        <v>567391</v>
      </c>
      <c r="E95" s="19">
        <f t="shared" si="1"/>
        <v>77.49125921879269</v>
      </c>
    </row>
    <row r="96" spans="1:5" ht="12.75">
      <c r="A96" s="3" t="s">
        <v>69</v>
      </c>
      <c r="B96" s="23">
        <v>1346.5</v>
      </c>
      <c r="C96" s="23">
        <v>2948.9166666666665</v>
      </c>
      <c r="D96" s="27">
        <v>3334701</v>
      </c>
      <c r="E96" s="19">
        <f t="shared" si="1"/>
        <v>94.23519936699918</v>
      </c>
    </row>
    <row r="97" spans="1:5" ht="12.75">
      <c r="A97" s="3" t="s">
        <v>71</v>
      </c>
      <c r="B97" s="23">
        <v>390.6666666666667</v>
      </c>
      <c r="C97" s="23">
        <v>1015.3333333333334</v>
      </c>
      <c r="D97" s="27">
        <v>998708</v>
      </c>
      <c r="E97" s="19">
        <f t="shared" si="1"/>
        <v>81.9688115561392</v>
      </c>
    </row>
    <row r="98" spans="1:5" ht="12.75">
      <c r="A98" s="3" t="s">
        <v>73</v>
      </c>
      <c r="B98" s="23">
        <v>170.41666666666666</v>
      </c>
      <c r="C98" s="23">
        <v>422.6666666666667</v>
      </c>
      <c r="D98" s="27">
        <v>407948</v>
      </c>
      <c r="E98" s="19">
        <f t="shared" si="1"/>
        <v>80.43138801261829</v>
      </c>
    </row>
    <row r="99" spans="1:5" ht="12.75">
      <c r="A99" s="3" t="s">
        <v>75</v>
      </c>
      <c r="B99" s="23">
        <v>509.1666666666667</v>
      </c>
      <c r="C99" s="23">
        <v>1151.0833333333333</v>
      </c>
      <c r="D99" s="27">
        <v>1184864</v>
      </c>
      <c r="E99" s="19">
        <f t="shared" si="1"/>
        <v>85.77890393107943</v>
      </c>
    </row>
    <row r="100" spans="1:5" ht="12.75">
      <c r="A100" s="3" t="s">
        <v>77</v>
      </c>
      <c r="B100" s="23">
        <v>230.58333333333334</v>
      </c>
      <c r="C100" s="23">
        <v>535.5833333333334</v>
      </c>
      <c r="D100" s="27">
        <v>535040</v>
      </c>
      <c r="E100" s="19">
        <f t="shared" si="1"/>
        <v>83.24879414968102</v>
      </c>
    </row>
    <row r="101" spans="1:5" ht="12.75">
      <c r="A101" s="3" t="s">
        <v>79</v>
      </c>
      <c r="B101" s="23">
        <v>2230.1666666666665</v>
      </c>
      <c r="C101" s="23">
        <v>4731.416666666667</v>
      </c>
      <c r="D101" s="27">
        <v>5132154</v>
      </c>
      <c r="E101" s="19">
        <f t="shared" si="1"/>
        <v>90.39142610564136</v>
      </c>
    </row>
    <row r="102" spans="1:5" ht="12.75">
      <c r="A102" s="3" t="s">
        <v>81</v>
      </c>
      <c r="B102" s="23">
        <v>684.4166666666666</v>
      </c>
      <c r="C102" s="23">
        <v>1696.1666666666667</v>
      </c>
      <c r="D102" s="27">
        <v>1833187</v>
      </c>
      <c r="E102" s="19">
        <f t="shared" si="1"/>
        <v>90.06519603026432</v>
      </c>
    </row>
    <row r="103" spans="1:5" ht="12.75">
      <c r="A103" s="3" t="s">
        <v>83</v>
      </c>
      <c r="B103" s="23">
        <v>451.6666666666667</v>
      </c>
      <c r="C103" s="23">
        <v>1106.8333333333333</v>
      </c>
      <c r="D103" s="27">
        <v>1120604</v>
      </c>
      <c r="E103" s="19">
        <f t="shared" si="1"/>
        <v>84.37012498117754</v>
      </c>
    </row>
    <row r="104" spans="1:5" ht="12.75">
      <c r="A104" s="3" t="s">
        <v>85</v>
      </c>
      <c r="B104" s="23">
        <v>238.16666666666666</v>
      </c>
      <c r="C104" s="23">
        <v>572.0833333333334</v>
      </c>
      <c r="D104" s="27">
        <v>554652</v>
      </c>
      <c r="E104" s="19">
        <f t="shared" si="1"/>
        <v>80.79417334304442</v>
      </c>
    </row>
    <row r="105" spans="1:5" ht="12.75">
      <c r="A105" s="3" t="s">
        <v>87</v>
      </c>
      <c r="B105" s="23">
        <v>1636.75</v>
      </c>
      <c r="C105" s="23">
        <v>3652.25</v>
      </c>
      <c r="D105" s="27">
        <v>3808031</v>
      </c>
      <c r="E105" s="19">
        <f t="shared" si="1"/>
        <v>86.88778606794898</v>
      </c>
    </row>
    <row r="106" spans="1:5" ht="12.75">
      <c r="A106" s="3" t="s">
        <v>89</v>
      </c>
      <c r="B106" s="23">
        <v>249.5</v>
      </c>
      <c r="C106" s="23">
        <v>632.1666666666666</v>
      </c>
      <c r="D106" s="27">
        <v>637345</v>
      </c>
      <c r="E106" s="19">
        <f t="shared" si="1"/>
        <v>84.01595043501187</v>
      </c>
    </row>
    <row r="107" spans="1:5" ht="12.75">
      <c r="A107" s="3" t="s">
        <v>91</v>
      </c>
      <c r="B107" s="23">
        <v>271.75</v>
      </c>
      <c r="C107" s="23">
        <v>606.6666666666666</v>
      </c>
      <c r="D107" s="27">
        <v>592009</v>
      </c>
      <c r="E107" s="19">
        <f t="shared" si="1"/>
        <v>81.31991758241759</v>
      </c>
    </row>
    <row r="108" spans="1:5" ht="12.75">
      <c r="A108" s="3" t="s">
        <v>93</v>
      </c>
      <c r="B108" s="23">
        <v>4129.75</v>
      </c>
      <c r="C108" s="23">
        <v>10136.666666666666</v>
      </c>
      <c r="D108" s="27">
        <v>10772227</v>
      </c>
      <c r="E108" s="19">
        <f>SUM((D108/12)/C108)</f>
        <v>88.55826208484052</v>
      </c>
    </row>
    <row r="109" spans="1:5" ht="12.75">
      <c r="A109" s="3" t="s">
        <v>95</v>
      </c>
      <c r="B109" s="23">
        <v>133.66666666666666</v>
      </c>
      <c r="C109" s="23">
        <v>295.1666666666667</v>
      </c>
      <c r="D109" s="27">
        <v>296821</v>
      </c>
      <c r="E109" s="19">
        <f>SUM((D109/12)/C109)</f>
        <v>83.80039525691699</v>
      </c>
    </row>
    <row r="110" spans="1:5" ht="12.75">
      <c r="A110" s="3" t="s">
        <v>97</v>
      </c>
      <c r="B110" s="23">
        <v>347.8333333333333</v>
      </c>
      <c r="C110" s="23">
        <v>874.4166666666666</v>
      </c>
      <c r="D110" s="27">
        <v>848591</v>
      </c>
      <c r="E110" s="19">
        <f>SUM((D110/12)/C110)</f>
        <v>80.87210521299914</v>
      </c>
    </row>
    <row r="111" spans="2:5" ht="12.75">
      <c r="B111" s="24"/>
      <c r="C111" s="24"/>
      <c r="D111" s="27"/>
      <c r="E111" s="12"/>
    </row>
    <row r="112" spans="1:5" ht="12.75">
      <c r="A112" s="7" t="s">
        <v>116</v>
      </c>
      <c r="B112" s="7"/>
      <c r="C112" s="11"/>
      <c r="D112" s="11"/>
      <c r="E112" s="12"/>
    </row>
    <row r="113" spans="2:4" ht="12.75">
      <c r="B113" s="3"/>
      <c r="C113" s="1"/>
      <c r="D113" s="1"/>
    </row>
    <row r="114" spans="1:4" ht="12.75">
      <c r="A114" s="9" t="s">
        <v>111</v>
      </c>
      <c r="B114" s="9"/>
      <c r="C114" s="1"/>
      <c r="D114" s="1"/>
    </row>
    <row r="115" spans="1:4" ht="12.75">
      <c r="A115" s="13" t="s">
        <v>112</v>
      </c>
      <c r="B115" s="13"/>
      <c r="C115" s="1"/>
      <c r="D115" s="1"/>
    </row>
    <row r="116" spans="1:4" ht="12.75">
      <c r="A116" s="10" t="s">
        <v>109</v>
      </c>
      <c r="B116" s="10"/>
      <c r="D116" s="1"/>
    </row>
    <row r="117" spans="1:2" ht="12.75">
      <c r="A117" s="14" t="s">
        <v>110</v>
      </c>
      <c r="B117" s="14"/>
    </row>
  </sheetData>
  <sheetProtection/>
  <mergeCells count="3">
    <mergeCell ref="B7:C7"/>
    <mergeCell ref="B6:C6"/>
    <mergeCell ref="B4:E4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7109375" style="3" bestFit="1" customWidth="1"/>
    <col min="3" max="3" width="10.7109375" style="3" bestFit="1" customWidth="1"/>
    <col min="4" max="4" width="17.00390625" style="3" bestFit="1" customWidth="1"/>
    <col min="5" max="5" width="12.00390625" style="3" bestFit="1" customWidth="1"/>
    <col min="6" max="16384" width="9.140625" style="3" customWidth="1"/>
  </cols>
  <sheetData>
    <row r="1" s="7" customFormat="1" ht="12.75">
      <c r="A1" s="7" t="s">
        <v>129</v>
      </c>
    </row>
    <row r="2" s="7" customFormat="1" ht="12.75">
      <c r="A2" s="48" t="s">
        <v>124</v>
      </c>
    </row>
    <row r="4" spans="1:5" ht="12.75">
      <c r="A4" s="45"/>
      <c r="B4" s="63" t="s">
        <v>117</v>
      </c>
      <c r="C4" s="63"/>
      <c r="D4" s="63"/>
      <c r="E4" s="64"/>
    </row>
    <row r="5" spans="1:5" ht="12.75">
      <c r="A5" s="46"/>
      <c r="B5" s="43"/>
      <c r="C5" s="29"/>
      <c r="D5" s="30" t="s">
        <v>103</v>
      </c>
      <c r="E5" s="31" t="s">
        <v>104</v>
      </c>
    </row>
    <row r="6" spans="1:5" s="7" customFormat="1" ht="12.75">
      <c r="A6" s="8"/>
      <c r="B6" s="65"/>
      <c r="C6" s="66"/>
      <c r="D6" s="16" t="s">
        <v>113</v>
      </c>
      <c r="E6" s="16" t="s">
        <v>105</v>
      </c>
    </row>
    <row r="7" spans="1:5" s="7" customFormat="1" ht="12.75">
      <c r="A7" s="8"/>
      <c r="B7" s="67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44" t="s">
        <v>101</v>
      </c>
      <c r="C8" s="17" t="s">
        <v>102</v>
      </c>
      <c r="D8" s="18" t="s">
        <v>115</v>
      </c>
      <c r="E8" s="20" t="s">
        <v>107</v>
      </c>
    </row>
    <row r="9" spans="2:5" ht="12.75">
      <c r="B9" s="4"/>
      <c r="C9" s="4"/>
      <c r="D9" s="4"/>
      <c r="E9" s="6"/>
    </row>
    <row r="10" spans="1:5" ht="12.75">
      <c r="A10" s="7" t="s">
        <v>108</v>
      </c>
      <c r="B10" s="25">
        <v>80964</v>
      </c>
      <c r="C10" s="25">
        <v>170450</v>
      </c>
      <c r="D10" s="26">
        <v>189931854</v>
      </c>
      <c r="E10" s="21">
        <f>SUM((D10/12)/C10)</f>
        <v>92.85804928131417</v>
      </c>
    </row>
    <row r="11" spans="2:5" ht="12.75">
      <c r="B11" s="23"/>
      <c r="C11" s="23"/>
      <c r="D11" s="27"/>
      <c r="E11" s="12"/>
    </row>
    <row r="12" spans="1:5" ht="12.75">
      <c r="A12" s="3" t="s">
        <v>0</v>
      </c>
      <c r="B12" s="23">
        <v>185</v>
      </c>
      <c r="C12" s="24">
        <v>372</v>
      </c>
      <c r="D12" s="27">
        <v>395698</v>
      </c>
      <c r="E12" s="19">
        <f aca="true" t="shared" si="0" ref="E12:E75">SUM((D12/12)/C12)</f>
        <v>88.64202508960574</v>
      </c>
    </row>
    <row r="13" spans="1:5" ht="12.75">
      <c r="A13" s="3" t="s">
        <v>2</v>
      </c>
      <c r="B13" s="23">
        <v>94</v>
      </c>
      <c r="C13" s="24">
        <v>223</v>
      </c>
      <c r="D13" s="27">
        <v>212561</v>
      </c>
      <c r="E13" s="19">
        <f t="shared" si="0"/>
        <v>79.43236173393124</v>
      </c>
    </row>
    <row r="14" spans="1:5" ht="12.75">
      <c r="A14" s="3" t="s">
        <v>4</v>
      </c>
      <c r="B14" s="23">
        <v>299</v>
      </c>
      <c r="C14" s="24">
        <v>578</v>
      </c>
      <c r="D14" s="27">
        <v>687957</v>
      </c>
      <c r="E14" s="19">
        <f t="shared" si="0"/>
        <v>99.18641868512111</v>
      </c>
    </row>
    <row r="15" spans="1:5" ht="12.75">
      <c r="A15" s="3" t="s">
        <v>6</v>
      </c>
      <c r="B15" s="23">
        <v>767</v>
      </c>
      <c r="C15" s="23">
        <v>1578</v>
      </c>
      <c r="D15" s="27">
        <v>1627447</v>
      </c>
      <c r="E15" s="19">
        <f t="shared" si="0"/>
        <v>85.94460287283482</v>
      </c>
    </row>
    <row r="16" spans="1:5" ht="12.75">
      <c r="A16" s="3" t="s">
        <v>8</v>
      </c>
      <c r="B16" s="23">
        <v>100</v>
      </c>
      <c r="C16" s="24">
        <v>209</v>
      </c>
      <c r="D16" s="27">
        <v>211221</v>
      </c>
      <c r="E16" s="19">
        <f t="shared" si="0"/>
        <v>84.2188995215311</v>
      </c>
    </row>
    <row r="17" spans="1:5" ht="12.75">
      <c r="A17" s="3" t="s">
        <v>10</v>
      </c>
      <c r="B17" s="23">
        <v>485</v>
      </c>
      <c r="C17" s="24">
        <v>1076</v>
      </c>
      <c r="D17" s="27">
        <v>1163840</v>
      </c>
      <c r="E17" s="19">
        <f t="shared" si="0"/>
        <v>90.1363073110285</v>
      </c>
    </row>
    <row r="18" spans="1:5" ht="12.75">
      <c r="A18" s="3" t="s">
        <v>12</v>
      </c>
      <c r="B18" s="23">
        <v>5141</v>
      </c>
      <c r="C18" s="23">
        <v>10698</v>
      </c>
      <c r="D18" s="27">
        <v>11643966</v>
      </c>
      <c r="E18" s="19">
        <f t="shared" si="0"/>
        <v>90.70204711160964</v>
      </c>
    </row>
    <row r="19" spans="1:5" ht="12.75">
      <c r="A19" s="3" t="s">
        <v>14</v>
      </c>
      <c r="B19" s="23">
        <v>598</v>
      </c>
      <c r="C19" s="23">
        <v>1175</v>
      </c>
      <c r="D19" s="27">
        <v>1340414</v>
      </c>
      <c r="E19" s="19">
        <f t="shared" si="0"/>
        <v>95.06482269503546</v>
      </c>
    </row>
    <row r="20" spans="1:5" ht="12.75">
      <c r="A20" s="3" t="s">
        <v>16</v>
      </c>
      <c r="B20" s="23">
        <v>340</v>
      </c>
      <c r="C20" s="24">
        <v>727</v>
      </c>
      <c r="D20" s="27">
        <v>735752</v>
      </c>
      <c r="E20" s="19">
        <f t="shared" si="0"/>
        <v>84.33654287024301</v>
      </c>
    </row>
    <row r="21" spans="1:5" ht="12.75">
      <c r="A21" s="3" t="s">
        <v>18</v>
      </c>
      <c r="B21" s="23">
        <v>396</v>
      </c>
      <c r="C21" s="24">
        <v>934</v>
      </c>
      <c r="D21" s="27">
        <v>971114</v>
      </c>
      <c r="E21" s="19">
        <f t="shared" si="0"/>
        <v>86.64471805852963</v>
      </c>
    </row>
    <row r="22" spans="1:5" ht="12.75">
      <c r="A22" s="3" t="s">
        <v>20</v>
      </c>
      <c r="B22" s="23">
        <v>396</v>
      </c>
      <c r="C22" s="24">
        <v>885</v>
      </c>
      <c r="D22" s="27">
        <v>961265</v>
      </c>
      <c r="E22" s="19">
        <f t="shared" si="0"/>
        <v>90.51459510357816</v>
      </c>
    </row>
    <row r="23" spans="1:5" ht="12.75">
      <c r="A23" s="3" t="s">
        <v>22</v>
      </c>
      <c r="B23" s="23">
        <v>278</v>
      </c>
      <c r="C23" s="24">
        <v>641</v>
      </c>
      <c r="D23" s="27">
        <v>613205</v>
      </c>
      <c r="E23" s="19">
        <f t="shared" si="0"/>
        <v>79.71983879355174</v>
      </c>
    </row>
    <row r="24" spans="1:5" ht="12.75">
      <c r="A24" s="3" t="s">
        <v>24</v>
      </c>
      <c r="B24" s="23">
        <v>222</v>
      </c>
      <c r="C24" s="24">
        <v>517</v>
      </c>
      <c r="D24" s="27">
        <v>452127</v>
      </c>
      <c r="E24" s="19">
        <f t="shared" si="0"/>
        <v>72.87669245647969</v>
      </c>
    </row>
    <row r="25" spans="1:5" ht="12.75">
      <c r="A25" s="3" t="s">
        <v>26</v>
      </c>
      <c r="B25" s="23">
        <v>424</v>
      </c>
      <c r="C25" s="24">
        <v>919</v>
      </c>
      <c r="D25" s="27">
        <v>947944</v>
      </c>
      <c r="E25" s="19">
        <f t="shared" si="0"/>
        <v>85.95792528110265</v>
      </c>
    </row>
    <row r="26" spans="1:5" ht="12.75">
      <c r="A26" s="3" t="s">
        <v>28</v>
      </c>
      <c r="B26" s="23">
        <v>389</v>
      </c>
      <c r="C26" s="24">
        <v>868</v>
      </c>
      <c r="D26" s="27">
        <v>875756</v>
      </c>
      <c r="E26" s="19">
        <f t="shared" si="0"/>
        <v>84.07795698924731</v>
      </c>
    </row>
    <row r="27" spans="1:5" ht="12.75">
      <c r="A27" s="3" t="s">
        <v>30</v>
      </c>
      <c r="B27" s="23">
        <v>246</v>
      </c>
      <c r="C27" s="24">
        <v>568</v>
      </c>
      <c r="D27" s="27">
        <v>612464</v>
      </c>
      <c r="E27" s="19">
        <f t="shared" si="0"/>
        <v>89.85680751173709</v>
      </c>
    </row>
    <row r="28" spans="1:5" ht="12.75">
      <c r="A28" s="3" t="s">
        <v>32</v>
      </c>
      <c r="B28" s="23">
        <v>1344</v>
      </c>
      <c r="C28" s="23">
        <v>2631</v>
      </c>
      <c r="D28" s="27">
        <v>2852674</v>
      </c>
      <c r="E28" s="19">
        <f t="shared" si="0"/>
        <v>90.35455466869378</v>
      </c>
    </row>
    <row r="29" spans="1:5" ht="12.75">
      <c r="A29" s="3" t="s">
        <v>34</v>
      </c>
      <c r="B29" s="23">
        <v>243</v>
      </c>
      <c r="C29" s="24">
        <v>522</v>
      </c>
      <c r="D29" s="27">
        <v>521806</v>
      </c>
      <c r="E29" s="19">
        <f t="shared" si="0"/>
        <v>83.30236270753512</v>
      </c>
    </row>
    <row r="30" spans="1:5" ht="12.75">
      <c r="A30" s="3" t="s">
        <v>36</v>
      </c>
      <c r="B30" s="23">
        <v>197</v>
      </c>
      <c r="C30" s="24">
        <v>451</v>
      </c>
      <c r="D30" s="27">
        <v>440627</v>
      </c>
      <c r="E30" s="19">
        <f t="shared" si="0"/>
        <v>81.41666666666666</v>
      </c>
    </row>
    <row r="31" spans="1:5" ht="12.75">
      <c r="A31" s="3" t="s">
        <v>38</v>
      </c>
      <c r="B31" s="23">
        <v>283</v>
      </c>
      <c r="C31" s="24">
        <v>618</v>
      </c>
      <c r="D31" s="27">
        <v>645939</v>
      </c>
      <c r="E31" s="19">
        <f t="shared" si="0"/>
        <v>87.10072815533981</v>
      </c>
    </row>
    <row r="32" spans="1:5" ht="12.75">
      <c r="A32" s="3" t="s">
        <v>40</v>
      </c>
      <c r="B32" s="23">
        <v>426</v>
      </c>
      <c r="C32" s="24">
        <v>853</v>
      </c>
      <c r="D32" s="27">
        <v>891507</v>
      </c>
      <c r="E32" s="19">
        <f t="shared" si="0"/>
        <v>87.09525205158265</v>
      </c>
    </row>
    <row r="33" spans="1:5" ht="12.75">
      <c r="A33" s="3" t="s">
        <v>42</v>
      </c>
      <c r="B33" s="23">
        <v>291</v>
      </c>
      <c r="C33" s="24">
        <v>620</v>
      </c>
      <c r="D33" s="27">
        <v>652737</v>
      </c>
      <c r="E33" s="19">
        <f t="shared" si="0"/>
        <v>87.73346774193548</v>
      </c>
    </row>
    <row r="34" spans="1:5" ht="12.75">
      <c r="A34" s="3" t="s">
        <v>44</v>
      </c>
      <c r="B34" s="23">
        <v>2064</v>
      </c>
      <c r="C34" s="23">
        <v>4234</v>
      </c>
      <c r="D34" s="27">
        <v>4736876</v>
      </c>
      <c r="E34" s="19">
        <f t="shared" si="0"/>
        <v>93.23090851834357</v>
      </c>
    </row>
    <row r="35" spans="1:5" ht="12.75">
      <c r="A35" s="3" t="s">
        <v>46</v>
      </c>
      <c r="B35" s="23">
        <v>430</v>
      </c>
      <c r="C35" s="24">
        <v>895</v>
      </c>
      <c r="D35" s="27">
        <v>1021770</v>
      </c>
      <c r="E35" s="19">
        <f t="shared" si="0"/>
        <v>95.13687150837988</v>
      </c>
    </row>
    <row r="36" spans="1:5" ht="12.75">
      <c r="A36" s="3" t="s">
        <v>48</v>
      </c>
      <c r="B36" s="23">
        <v>637</v>
      </c>
      <c r="C36" s="23">
        <v>1316</v>
      </c>
      <c r="D36" s="27">
        <v>1539248</v>
      </c>
      <c r="E36" s="19">
        <f t="shared" si="0"/>
        <v>97.47011144883486</v>
      </c>
    </row>
    <row r="37" spans="1:5" ht="12.75">
      <c r="A37" s="3" t="s">
        <v>50</v>
      </c>
      <c r="B37" s="23">
        <v>173</v>
      </c>
      <c r="C37" s="24">
        <v>387</v>
      </c>
      <c r="D37" s="27">
        <v>415764</v>
      </c>
      <c r="E37" s="19">
        <f t="shared" si="0"/>
        <v>89.52713178294573</v>
      </c>
    </row>
    <row r="38" spans="1:5" ht="12.75">
      <c r="A38" s="3" t="s">
        <v>52</v>
      </c>
      <c r="B38" s="23">
        <v>409</v>
      </c>
      <c r="C38" s="24">
        <v>829</v>
      </c>
      <c r="D38" s="27">
        <v>879765</v>
      </c>
      <c r="E38" s="19">
        <f t="shared" si="0"/>
        <v>88.43636911942099</v>
      </c>
    </row>
    <row r="39" spans="1:5" ht="12.75">
      <c r="A39" s="3" t="s">
        <v>54</v>
      </c>
      <c r="B39" s="23">
        <v>355</v>
      </c>
      <c r="C39" s="24">
        <v>718</v>
      </c>
      <c r="D39" s="27">
        <v>741927</v>
      </c>
      <c r="E39" s="19">
        <f t="shared" si="0"/>
        <v>86.11037604456824</v>
      </c>
    </row>
    <row r="40" spans="1:5" ht="12.75">
      <c r="A40" s="3" t="s">
        <v>56</v>
      </c>
      <c r="B40" s="23">
        <v>1958</v>
      </c>
      <c r="C40" s="23">
        <v>4177</v>
      </c>
      <c r="D40" s="27">
        <v>4678760</v>
      </c>
      <c r="E40" s="19">
        <f t="shared" si="0"/>
        <v>93.34370760513926</v>
      </c>
    </row>
    <row r="41" spans="1:5" ht="12.75">
      <c r="A41" s="3" t="s">
        <v>58</v>
      </c>
      <c r="B41" s="23">
        <v>275</v>
      </c>
      <c r="C41" s="24">
        <v>517</v>
      </c>
      <c r="D41" s="27">
        <v>600119</v>
      </c>
      <c r="E41" s="19">
        <f t="shared" si="0"/>
        <v>96.7309800128949</v>
      </c>
    </row>
    <row r="42" spans="1:5" ht="12.75">
      <c r="A42" s="3" t="s">
        <v>60</v>
      </c>
      <c r="B42" s="23">
        <v>2035</v>
      </c>
      <c r="C42" s="23">
        <v>4408</v>
      </c>
      <c r="D42" s="27">
        <v>4779197</v>
      </c>
      <c r="E42" s="19">
        <f t="shared" si="0"/>
        <v>90.35082047791894</v>
      </c>
    </row>
    <row r="43" spans="1:5" ht="12.75">
      <c r="A43" s="3" t="s">
        <v>62</v>
      </c>
      <c r="B43" s="23">
        <v>206</v>
      </c>
      <c r="C43" s="24">
        <v>457</v>
      </c>
      <c r="D43" s="27">
        <v>453015</v>
      </c>
      <c r="E43" s="19">
        <f t="shared" si="0"/>
        <v>82.6066739606127</v>
      </c>
    </row>
    <row r="44" spans="1:5" ht="12.75">
      <c r="A44" s="3" t="s">
        <v>64</v>
      </c>
      <c r="B44" s="23">
        <v>731</v>
      </c>
      <c r="C44" s="23">
        <v>1545</v>
      </c>
      <c r="D44" s="27">
        <v>1579047</v>
      </c>
      <c r="E44" s="19">
        <f t="shared" si="0"/>
        <v>85.16974110032362</v>
      </c>
    </row>
    <row r="45" spans="1:5" ht="12.75">
      <c r="A45" s="3" t="s">
        <v>66</v>
      </c>
      <c r="B45" s="23">
        <v>479</v>
      </c>
      <c r="C45" s="23">
        <v>1036</v>
      </c>
      <c r="D45" s="27">
        <v>1057433</v>
      </c>
      <c r="E45" s="19">
        <f t="shared" si="0"/>
        <v>85.057351994852</v>
      </c>
    </row>
    <row r="46" spans="1:5" ht="12.75">
      <c r="A46" s="3" t="s">
        <v>68</v>
      </c>
      <c r="B46" s="23">
        <v>185</v>
      </c>
      <c r="C46" s="24">
        <v>392</v>
      </c>
      <c r="D46" s="27">
        <v>414380</v>
      </c>
      <c r="E46" s="19">
        <f t="shared" si="0"/>
        <v>88.09098639455782</v>
      </c>
    </row>
    <row r="47" spans="1:5" ht="12.75">
      <c r="A47" s="3" t="s">
        <v>70</v>
      </c>
      <c r="B47" s="23">
        <v>228</v>
      </c>
      <c r="C47" s="24">
        <v>514</v>
      </c>
      <c r="D47" s="27">
        <v>538694</v>
      </c>
      <c r="E47" s="19">
        <f t="shared" si="0"/>
        <v>87.33690012970168</v>
      </c>
    </row>
    <row r="48" spans="1:5" ht="12.75">
      <c r="A48" s="3" t="s">
        <v>72</v>
      </c>
      <c r="B48" s="23">
        <v>226</v>
      </c>
      <c r="C48" s="24">
        <v>555</v>
      </c>
      <c r="D48" s="27">
        <v>547465</v>
      </c>
      <c r="E48" s="19">
        <f t="shared" si="0"/>
        <v>82.20195195195195</v>
      </c>
    </row>
    <row r="49" spans="1:5" ht="12.75">
      <c r="A49" s="3" t="s">
        <v>74</v>
      </c>
      <c r="B49" s="23">
        <v>140</v>
      </c>
      <c r="C49" s="24">
        <v>286</v>
      </c>
      <c r="D49" s="27">
        <v>314165</v>
      </c>
      <c r="E49" s="19">
        <f t="shared" si="0"/>
        <v>91.53991841491842</v>
      </c>
    </row>
    <row r="50" spans="1:5" ht="12.75">
      <c r="A50" s="3" t="s">
        <v>76</v>
      </c>
      <c r="B50" s="23">
        <v>207</v>
      </c>
      <c r="C50" s="24">
        <v>489</v>
      </c>
      <c r="D50" s="27">
        <v>512113</v>
      </c>
      <c r="E50" s="19">
        <f t="shared" si="0"/>
        <v>87.2721540558964</v>
      </c>
    </row>
    <row r="51" spans="1:5" ht="12.75">
      <c r="A51" s="3" t="s">
        <v>78</v>
      </c>
      <c r="B51" s="23">
        <v>372</v>
      </c>
      <c r="C51" s="24">
        <v>790</v>
      </c>
      <c r="D51" s="27">
        <v>832089</v>
      </c>
      <c r="E51" s="19">
        <f t="shared" si="0"/>
        <v>87.77310126582279</v>
      </c>
    </row>
    <row r="52" spans="1:5" ht="12.75">
      <c r="A52" s="3" t="s">
        <v>80</v>
      </c>
      <c r="B52" s="23">
        <v>143</v>
      </c>
      <c r="C52" s="24">
        <v>340</v>
      </c>
      <c r="D52" s="27">
        <v>327043</v>
      </c>
      <c r="E52" s="19">
        <f t="shared" si="0"/>
        <v>80.15759803921569</v>
      </c>
    </row>
    <row r="53" spans="1:5" ht="12.75">
      <c r="A53" s="3" t="s">
        <v>82</v>
      </c>
      <c r="B53" s="23">
        <v>460</v>
      </c>
      <c r="C53" s="24">
        <v>1006</v>
      </c>
      <c r="D53" s="27">
        <v>1071263</v>
      </c>
      <c r="E53" s="19">
        <f t="shared" si="0"/>
        <v>88.73947978793903</v>
      </c>
    </row>
    <row r="54" spans="1:5" ht="12.75">
      <c r="A54" s="3" t="s">
        <v>84</v>
      </c>
      <c r="B54" s="23">
        <v>450</v>
      </c>
      <c r="C54" s="24">
        <v>1017</v>
      </c>
      <c r="D54" s="27">
        <v>1047404</v>
      </c>
      <c r="E54" s="19">
        <f t="shared" si="0"/>
        <v>85.82464765650607</v>
      </c>
    </row>
    <row r="55" spans="1:5" ht="12.75">
      <c r="A55" s="3" t="s">
        <v>86</v>
      </c>
      <c r="B55" s="23">
        <v>497</v>
      </c>
      <c r="C55" s="24">
        <v>1041</v>
      </c>
      <c r="D55" s="27">
        <v>1093660</v>
      </c>
      <c r="E55" s="19">
        <f t="shared" si="0"/>
        <v>87.54883125200128</v>
      </c>
    </row>
    <row r="56" spans="1:5" ht="12.75">
      <c r="A56" s="3" t="s">
        <v>88</v>
      </c>
      <c r="B56" s="23">
        <v>163</v>
      </c>
      <c r="C56" s="24">
        <v>348</v>
      </c>
      <c r="D56" s="27">
        <v>346330</v>
      </c>
      <c r="E56" s="19">
        <f t="shared" si="0"/>
        <v>82.93342911877394</v>
      </c>
    </row>
    <row r="57" spans="1:5" ht="12.75">
      <c r="A57" s="3" t="s">
        <v>90</v>
      </c>
      <c r="B57" s="23">
        <v>214</v>
      </c>
      <c r="C57" s="24">
        <v>407</v>
      </c>
      <c r="D57" s="27">
        <v>428550</v>
      </c>
      <c r="E57" s="19">
        <f t="shared" si="0"/>
        <v>87.74570024570025</v>
      </c>
    </row>
    <row r="58" spans="1:5" ht="12.75">
      <c r="A58" s="3" t="s">
        <v>92</v>
      </c>
      <c r="B58" s="23">
        <v>114</v>
      </c>
      <c r="C58" s="24">
        <v>312</v>
      </c>
      <c r="D58" s="27">
        <v>287260</v>
      </c>
      <c r="E58" s="19">
        <f t="shared" si="0"/>
        <v>76.72542735042735</v>
      </c>
    </row>
    <row r="59" spans="1:5" ht="12.75">
      <c r="A59" s="3" t="s">
        <v>94</v>
      </c>
      <c r="B59" s="23">
        <v>235</v>
      </c>
      <c r="C59" s="24">
        <v>477</v>
      </c>
      <c r="D59" s="27">
        <v>557243</v>
      </c>
      <c r="E59" s="19">
        <f t="shared" si="0"/>
        <v>97.35202655485674</v>
      </c>
    </row>
    <row r="60" spans="1:5" ht="12.75">
      <c r="A60" s="3" t="s">
        <v>96</v>
      </c>
      <c r="B60" s="23">
        <v>532</v>
      </c>
      <c r="C60" s="23">
        <v>1161</v>
      </c>
      <c r="D60" s="27">
        <v>1145689</v>
      </c>
      <c r="E60" s="19">
        <f t="shared" si="0"/>
        <v>82.23435256962388</v>
      </c>
    </row>
    <row r="61" spans="1:5" ht="12.75">
      <c r="A61" s="3" t="s">
        <v>98</v>
      </c>
      <c r="B61" s="23">
        <v>738</v>
      </c>
      <c r="C61" s="23">
        <v>1629</v>
      </c>
      <c r="D61" s="27">
        <v>1705081</v>
      </c>
      <c r="E61" s="19">
        <f t="shared" si="0"/>
        <v>87.22534274606099</v>
      </c>
    </row>
    <row r="62" spans="1:5" ht="12.75">
      <c r="A62" s="3" t="s">
        <v>1</v>
      </c>
      <c r="B62" s="23">
        <v>623</v>
      </c>
      <c r="C62" s="23">
        <v>1191</v>
      </c>
      <c r="D62" s="27">
        <v>1388013</v>
      </c>
      <c r="E62" s="19">
        <f t="shared" si="0"/>
        <v>97.11817800167925</v>
      </c>
    </row>
    <row r="63" spans="1:5" ht="12.75">
      <c r="A63" s="3" t="s">
        <v>3</v>
      </c>
      <c r="B63" s="23">
        <v>2340</v>
      </c>
      <c r="C63" s="23">
        <v>4495</v>
      </c>
      <c r="D63" s="27">
        <v>5284348</v>
      </c>
      <c r="E63" s="19">
        <f t="shared" si="0"/>
        <v>97.96714868372266</v>
      </c>
    </row>
    <row r="64" spans="1:5" ht="12.75">
      <c r="A64" s="3" t="s">
        <v>5</v>
      </c>
      <c r="B64" s="23">
        <v>367</v>
      </c>
      <c r="C64" s="24">
        <v>832</v>
      </c>
      <c r="D64" s="27">
        <v>832688</v>
      </c>
      <c r="E64" s="19">
        <f t="shared" si="0"/>
        <v>83.40224358974359</v>
      </c>
    </row>
    <row r="65" spans="1:5" ht="12.75">
      <c r="A65" s="3" t="s">
        <v>7</v>
      </c>
      <c r="B65" s="23">
        <v>336</v>
      </c>
      <c r="C65" s="24">
        <v>737</v>
      </c>
      <c r="D65" s="27">
        <v>751151</v>
      </c>
      <c r="E65" s="19">
        <f t="shared" si="0"/>
        <v>84.93340117593849</v>
      </c>
    </row>
    <row r="66" spans="1:5" ht="12.75">
      <c r="A66" s="3" t="s">
        <v>9</v>
      </c>
      <c r="B66" s="23">
        <v>297</v>
      </c>
      <c r="C66" s="24">
        <v>666</v>
      </c>
      <c r="D66" s="27">
        <v>658278</v>
      </c>
      <c r="E66" s="19">
        <f t="shared" si="0"/>
        <v>82.36711711711712</v>
      </c>
    </row>
    <row r="67" spans="1:5" ht="12.75">
      <c r="A67" s="3" t="s">
        <v>11</v>
      </c>
      <c r="B67" s="23">
        <v>1504</v>
      </c>
      <c r="C67" s="23">
        <v>3403</v>
      </c>
      <c r="D67" s="27">
        <v>3488774</v>
      </c>
      <c r="E67" s="19">
        <f t="shared" si="0"/>
        <v>85.43378391615242</v>
      </c>
    </row>
    <row r="68" spans="1:5" ht="12.75">
      <c r="A68" s="3" t="s">
        <v>13</v>
      </c>
      <c r="B68" s="23">
        <v>5942</v>
      </c>
      <c r="C68" s="23">
        <v>11557</v>
      </c>
      <c r="D68" s="27">
        <v>14166196</v>
      </c>
      <c r="E68" s="19">
        <f t="shared" si="0"/>
        <v>102.14729889533038</v>
      </c>
    </row>
    <row r="69" spans="1:5" ht="12.75">
      <c r="A69" s="3" t="s">
        <v>15</v>
      </c>
      <c r="B69" s="23">
        <v>305</v>
      </c>
      <c r="C69" s="24">
        <v>770</v>
      </c>
      <c r="D69" s="27">
        <v>805323</v>
      </c>
      <c r="E69" s="19">
        <f t="shared" si="0"/>
        <v>87.15616883116883</v>
      </c>
    </row>
    <row r="70" spans="1:5" ht="12.75">
      <c r="A70" s="3" t="s">
        <v>17</v>
      </c>
      <c r="B70" s="23">
        <v>353</v>
      </c>
      <c r="C70" s="24">
        <v>790</v>
      </c>
      <c r="D70" s="27">
        <v>851659</v>
      </c>
      <c r="E70" s="19">
        <f t="shared" si="0"/>
        <v>89.83744725738396</v>
      </c>
    </row>
    <row r="71" spans="1:5" ht="12.75">
      <c r="A71" s="3" t="s">
        <v>19</v>
      </c>
      <c r="B71" s="23">
        <v>155</v>
      </c>
      <c r="C71" s="24">
        <v>376</v>
      </c>
      <c r="D71" s="27">
        <v>361919</v>
      </c>
      <c r="E71" s="19">
        <f t="shared" si="0"/>
        <v>80.21254432624114</v>
      </c>
    </row>
    <row r="72" spans="1:5" ht="12.75">
      <c r="A72" s="3" t="s">
        <v>21</v>
      </c>
      <c r="B72" s="23">
        <v>240</v>
      </c>
      <c r="C72" s="24">
        <v>518</v>
      </c>
      <c r="D72" s="27">
        <v>525417</v>
      </c>
      <c r="E72" s="19">
        <f t="shared" si="0"/>
        <v>84.5265444015444</v>
      </c>
    </row>
    <row r="73" spans="1:5" ht="12.75">
      <c r="A73" s="3" t="s">
        <v>23</v>
      </c>
      <c r="B73" s="23">
        <v>787</v>
      </c>
      <c r="C73" s="23">
        <v>1699</v>
      </c>
      <c r="D73" s="27">
        <v>1753749</v>
      </c>
      <c r="E73" s="19">
        <f t="shared" si="0"/>
        <v>86.01868746321365</v>
      </c>
    </row>
    <row r="74" spans="1:5" ht="12.75">
      <c r="A74" s="3" t="s">
        <v>25</v>
      </c>
      <c r="B74" s="23">
        <v>616</v>
      </c>
      <c r="C74" s="23">
        <v>1383</v>
      </c>
      <c r="D74" s="27">
        <v>1419563</v>
      </c>
      <c r="E74" s="19">
        <f t="shared" si="0"/>
        <v>85.53645456736564</v>
      </c>
    </row>
    <row r="75" spans="1:5" ht="12.75">
      <c r="A75" s="3" t="s">
        <v>27</v>
      </c>
      <c r="B75" s="23">
        <v>1520</v>
      </c>
      <c r="C75" s="23">
        <v>3044</v>
      </c>
      <c r="D75" s="27">
        <v>3417894</v>
      </c>
      <c r="E75" s="19">
        <f t="shared" si="0"/>
        <v>93.56915243101183</v>
      </c>
    </row>
    <row r="76" spans="1:5" ht="12.75">
      <c r="A76" s="3" t="s">
        <v>29</v>
      </c>
      <c r="B76" s="23">
        <v>311</v>
      </c>
      <c r="C76" s="24">
        <v>711</v>
      </c>
      <c r="D76" s="27">
        <v>861158</v>
      </c>
      <c r="E76" s="19">
        <f aca="true" t="shared" si="1" ref="E76:E107">SUM((D76/12)/C76)</f>
        <v>100.93272386310362</v>
      </c>
    </row>
    <row r="77" spans="1:5" ht="12.75">
      <c r="A77" s="3" t="s">
        <v>31</v>
      </c>
      <c r="B77" s="23">
        <v>137</v>
      </c>
      <c r="C77" s="24">
        <v>321</v>
      </c>
      <c r="D77" s="27">
        <v>325237</v>
      </c>
      <c r="E77" s="19">
        <f t="shared" si="1"/>
        <v>84.43328141225336</v>
      </c>
    </row>
    <row r="78" spans="1:5" ht="12.75">
      <c r="A78" s="3" t="s">
        <v>33</v>
      </c>
      <c r="B78" s="23">
        <v>266</v>
      </c>
      <c r="C78" s="24">
        <v>625</v>
      </c>
      <c r="D78" s="27">
        <v>614424</v>
      </c>
      <c r="E78" s="19">
        <f t="shared" si="1"/>
        <v>81.9232</v>
      </c>
    </row>
    <row r="79" spans="1:5" ht="12.75">
      <c r="A79" s="3" t="s">
        <v>35</v>
      </c>
      <c r="B79" s="23">
        <v>273</v>
      </c>
      <c r="C79" s="24">
        <v>582</v>
      </c>
      <c r="D79" s="27">
        <v>626753</v>
      </c>
      <c r="E79" s="19">
        <f t="shared" si="1"/>
        <v>89.74126575028636</v>
      </c>
    </row>
    <row r="80" spans="1:5" ht="12.75">
      <c r="A80" s="3" t="s">
        <v>37</v>
      </c>
      <c r="B80" s="23">
        <v>415</v>
      </c>
      <c r="C80" s="24">
        <v>973</v>
      </c>
      <c r="D80" s="27">
        <v>974010</v>
      </c>
      <c r="E80" s="19">
        <f t="shared" si="1"/>
        <v>83.41983556012333</v>
      </c>
    </row>
    <row r="81" spans="1:5" ht="12.75">
      <c r="A81" s="3" t="s">
        <v>39</v>
      </c>
      <c r="B81" s="23">
        <v>1458</v>
      </c>
      <c r="C81" s="23">
        <v>3200</v>
      </c>
      <c r="D81" s="27">
        <v>3565570</v>
      </c>
      <c r="E81" s="19">
        <f t="shared" si="1"/>
        <v>92.85338541666665</v>
      </c>
    </row>
    <row r="82" spans="1:5" ht="12.75">
      <c r="A82" s="3" t="s">
        <v>41</v>
      </c>
      <c r="B82" s="23">
        <v>245</v>
      </c>
      <c r="C82" s="24">
        <v>528</v>
      </c>
      <c r="D82" s="27">
        <v>500154</v>
      </c>
      <c r="E82" s="19">
        <f t="shared" si="1"/>
        <v>78.93844696969697</v>
      </c>
    </row>
    <row r="83" spans="1:5" ht="12.75">
      <c r="A83" s="3" t="s">
        <v>43</v>
      </c>
      <c r="B83" s="23">
        <v>72</v>
      </c>
      <c r="C83" s="24">
        <v>153</v>
      </c>
      <c r="D83" s="27">
        <v>150742</v>
      </c>
      <c r="E83" s="19">
        <f t="shared" si="1"/>
        <v>82.10348583877996</v>
      </c>
    </row>
    <row r="84" spans="1:5" ht="12.75">
      <c r="A84" s="3" t="s">
        <v>45</v>
      </c>
      <c r="B84" s="23">
        <v>499</v>
      </c>
      <c r="C84" s="23">
        <v>1099</v>
      </c>
      <c r="D84" s="27">
        <v>1121292</v>
      </c>
      <c r="E84" s="19">
        <f t="shared" si="1"/>
        <v>85.02365787079162</v>
      </c>
    </row>
    <row r="85" spans="1:5" ht="12.75">
      <c r="A85" s="3" t="s">
        <v>47</v>
      </c>
      <c r="B85" s="23">
        <v>176</v>
      </c>
      <c r="C85" s="24">
        <v>321</v>
      </c>
      <c r="D85" s="27">
        <v>288189</v>
      </c>
      <c r="E85" s="19">
        <f t="shared" si="1"/>
        <v>74.81542056074767</v>
      </c>
    </row>
    <row r="86" spans="1:5" ht="12.75">
      <c r="A86" s="3" t="s">
        <v>49</v>
      </c>
      <c r="B86" s="23">
        <v>297</v>
      </c>
      <c r="C86" s="24">
        <v>679</v>
      </c>
      <c r="D86" s="27">
        <v>709350</v>
      </c>
      <c r="E86" s="19">
        <f t="shared" si="1"/>
        <v>87.05817378497791</v>
      </c>
    </row>
    <row r="87" spans="1:5" ht="12.75">
      <c r="A87" s="3" t="s">
        <v>51</v>
      </c>
      <c r="B87" s="23">
        <v>216</v>
      </c>
      <c r="C87" s="24">
        <v>488</v>
      </c>
      <c r="D87" s="27">
        <v>437288</v>
      </c>
      <c r="E87" s="19">
        <f t="shared" si="1"/>
        <v>74.67349726775956</v>
      </c>
    </row>
    <row r="88" spans="1:5" ht="12.75">
      <c r="A88" s="3" t="s">
        <v>53</v>
      </c>
      <c r="B88" s="23">
        <v>11064</v>
      </c>
      <c r="C88" s="23">
        <v>22127</v>
      </c>
      <c r="D88" s="27">
        <v>26797281</v>
      </c>
      <c r="E88" s="19">
        <f t="shared" si="1"/>
        <v>100.92225561531161</v>
      </c>
    </row>
    <row r="89" spans="1:5" ht="12.75">
      <c r="A89" s="3" t="s">
        <v>55</v>
      </c>
      <c r="B89" s="23">
        <v>3183</v>
      </c>
      <c r="C89" s="23">
        <v>7333</v>
      </c>
      <c r="D89" s="27">
        <v>8076254</v>
      </c>
      <c r="E89" s="19">
        <f t="shared" si="1"/>
        <v>91.77978544479294</v>
      </c>
    </row>
    <row r="90" spans="1:5" ht="12.75">
      <c r="A90" s="3" t="s">
        <v>57</v>
      </c>
      <c r="B90" s="23">
        <v>373</v>
      </c>
      <c r="C90" s="24">
        <v>815</v>
      </c>
      <c r="D90" s="27">
        <v>853676</v>
      </c>
      <c r="E90" s="19">
        <f t="shared" si="1"/>
        <v>87.2879345603272</v>
      </c>
    </row>
    <row r="91" spans="1:5" ht="12.75">
      <c r="A91" s="3" t="s">
        <v>59</v>
      </c>
      <c r="B91" s="23">
        <v>156</v>
      </c>
      <c r="C91" s="24">
        <v>304</v>
      </c>
      <c r="D91" s="27">
        <v>308407</v>
      </c>
      <c r="E91" s="19">
        <f t="shared" si="1"/>
        <v>84.54139254385964</v>
      </c>
    </row>
    <row r="92" spans="1:5" ht="12.75">
      <c r="A92" s="3" t="s">
        <v>61</v>
      </c>
      <c r="B92" s="23">
        <v>184</v>
      </c>
      <c r="C92" s="24">
        <v>409</v>
      </c>
      <c r="D92" s="27">
        <v>388461</v>
      </c>
      <c r="E92" s="19">
        <f t="shared" si="1"/>
        <v>79.14853300733496</v>
      </c>
    </row>
    <row r="93" spans="1:5" ht="12.75">
      <c r="A93" s="3" t="s">
        <v>63</v>
      </c>
      <c r="B93" s="23">
        <v>6538</v>
      </c>
      <c r="C93" s="23">
        <v>13919</v>
      </c>
      <c r="D93" s="27">
        <v>16655131</v>
      </c>
      <c r="E93" s="19">
        <f t="shared" si="1"/>
        <v>99.71460473693033</v>
      </c>
    </row>
    <row r="94" spans="1:5" ht="12.75">
      <c r="A94" s="3" t="s">
        <v>65</v>
      </c>
      <c r="B94" s="23">
        <v>259</v>
      </c>
      <c r="C94" s="24">
        <v>581</v>
      </c>
      <c r="D94" s="27">
        <v>552605</v>
      </c>
      <c r="E94" s="19">
        <f t="shared" si="1"/>
        <v>79.26061388410785</v>
      </c>
    </row>
    <row r="95" spans="1:5" ht="12.75">
      <c r="A95" s="3" t="s">
        <v>67</v>
      </c>
      <c r="B95" s="23">
        <v>243</v>
      </c>
      <c r="C95" s="24">
        <v>558</v>
      </c>
      <c r="D95" s="27">
        <v>554450</v>
      </c>
      <c r="E95" s="19">
        <f t="shared" si="1"/>
        <v>82.8031660692951</v>
      </c>
    </row>
    <row r="96" spans="1:5" ht="12.75">
      <c r="A96" s="3" t="s">
        <v>69</v>
      </c>
      <c r="B96" s="23">
        <v>1184</v>
      </c>
      <c r="C96" s="23">
        <v>2364</v>
      </c>
      <c r="D96" s="27">
        <v>2751180</v>
      </c>
      <c r="E96" s="19">
        <f t="shared" si="1"/>
        <v>96.98181049069375</v>
      </c>
    </row>
    <row r="97" spans="1:5" ht="12.75">
      <c r="A97" s="3" t="s">
        <v>71</v>
      </c>
      <c r="B97" s="23">
        <v>313</v>
      </c>
      <c r="C97" s="24">
        <v>761</v>
      </c>
      <c r="D97" s="27">
        <v>756213</v>
      </c>
      <c r="E97" s="19">
        <f t="shared" si="1"/>
        <v>82.80913272010513</v>
      </c>
    </row>
    <row r="98" spans="1:5" ht="12.75">
      <c r="A98" s="3" t="s">
        <v>73</v>
      </c>
      <c r="B98" s="23">
        <v>155</v>
      </c>
      <c r="C98" s="24">
        <v>366</v>
      </c>
      <c r="D98" s="27">
        <v>356491</v>
      </c>
      <c r="E98" s="19">
        <f t="shared" si="1"/>
        <v>81.16826047358833</v>
      </c>
    </row>
    <row r="99" spans="1:5" ht="12.75">
      <c r="A99" s="3" t="s">
        <v>75</v>
      </c>
      <c r="B99" s="23">
        <v>459</v>
      </c>
      <c r="C99" s="23">
        <v>912</v>
      </c>
      <c r="D99" s="27">
        <v>966161</v>
      </c>
      <c r="E99" s="19">
        <f t="shared" si="1"/>
        <v>88.28225511695906</v>
      </c>
    </row>
    <row r="100" spans="1:5" ht="12.75">
      <c r="A100" s="3" t="s">
        <v>77</v>
      </c>
      <c r="B100" s="23">
        <v>209</v>
      </c>
      <c r="C100" s="24">
        <v>457</v>
      </c>
      <c r="D100" s="27">
        <v>445520</v>
      </c>
      <c r="E100" s="19">
        <f t="shared" si="1"/>
        <v>81.2399708242159</v>
      </c>
    </row>
    <row r="101" spans="1:5" ht="12.75">
      <c r="A101" s="3" t="s">
        <v>79</v>
      </c>
      <c r="B101" s="23">
        <v>1965</v>
      </c>
      <c r="C101" s="24">
        <v>3992</v>
      </c>
      <c r="D101" s="27">
        <v>4232868</v>
      </c>
      <c r="E101" s="19">
        <f t="shared" si="1"/>
        <v>88.36147294589178</v>
      </c>
    </row>
    <row r="102" spans="1:5" ht="12.75">
      <c r="A102" s="3" t="s">
        <v>81</v>
      </c>
      <c r="B102" s="23">
        <v>582</v>
      </c>
      <c r="C102" s="23">
        <v>1224</v>
      </c>
      <c r="D102" s="27">
        <v>1467478</v>
      </c>
      <c r="E102" s="19">
        <f t="shared" si="1"/>
        <v>99.9099945533769</v>
      </c>
    </row>
    <row r="103" spans="1:5" ht="12.75">
      <c r="A103" s="3" t="s">
        <v>83</v>
      </c>
      <c r="B103" s="23">
        <v>399</v>
      </c>
      <c r="C103" s="23">
        <v>894</v>
      </c>
      <c r="D103" s="27">
        <v>902236</v>
      </c>
      <c r="E103" s="19">
        <f t="shared" si="1"/>
        <v>84.10104399701714</v>
      </c>
    </row>
    <row r="104" spans="1:5" ht="12.75">
      <c r="A104" s="3" t="s">
        <v>85</v>
      </c>
      <c r="B104" s="23">
        <v>222</v>
      </c>
      <c r="C104" s="24">
        <v>499</v>
      </c>
      <c r="D104" s="27">
        <v>468948</v>
      </c>
      <c r="E104" s="19">
        <f t="shared" si="1"/>
        <v>78.31462925851703</v>
      </c>
    </row>
    <row r="105" spans="1:5" ht="12.75">
      <c r="A105" s="3" t="s">
        <v>87</v>
      </c>
      <c r="B105" s="23">
        <v>1511</v>
      </c>
      <c r="C105" s="24">
        <v>3094</v>
      </c>
      <c r="D105" s="27">
        <v>3358477</v>
      </c>
      <c r="E105" s="19">
        <f t="shared" si="1"/>
        <v>90.45671730230553</v>
      </c>
    </row>
    <row r="106" spans="1:5" ht="12.75">
      <c r="A106" s="3" t="s">
        <v>89</v>
      </c>
      <c r="B106" s="23">
        <v>221</v>
      </c>
      <c r="C106" s="23">
        <v>525</v>
      </c>
      <c r="D106" s="27">
        <v>514331</v>
      </c>
      <c r="E106" s="19">
        <f t="shared" si="1"/>
        <v>81.63984126984127</v>
      </c>
    </row>
    <row r="107" spans="1:5" ht="12.75">
      <c r="A107" s="3" t="s">
        <v>91</v>
      </c>
      <c r="B107" s="23">
        <v>230</v>
      </c>
      <c r="C107" s="24">
        <v>563</v>
      </c>
      <c r="D107" s="27">
        <v>449302</v>
      </c>
      <c r="E107" s="19">
        <f t="shared" si="1"/>
        <v>66.50414446417999</v>
      </c>
    </row>
    <row r="108" spans="1:5" ht="12.75">
      <c r="A108" s="3" t="s">
        <v>93</v>
      </c>
      <c r="B108" s="23">
        <v>3551</v>
      </c>
      <c r="C108" s="24">
        <v>7860</v>
      </c>
      <c r="D108" s="27">
        <v>9125690</v>
      </c>
      <c r="E108" s="19">
        <f>SUM((D108/12)/C108)</f>
        <v>96.75243850720949</v>
      </c>
    </row>
    <row r="109" spans="1:5" ht="12.75">
      <c r="A109" s="3" t="s">
        <v>95</v>
      </c>
      <c r="B109" s="23">
        <v>115</v>
      </c>
      <c r="C109" s="23">
        <v>251</v>
      </c>
      <c r="D109" s="27">
        <v>251470</v>
      </c>
      <c r="E109" s="19">
        <f>SUM((D109/12)/C109)</f>
        <v>83.48937583001327</v>
      </c>
    </row>
    <row r="110" spans="1:5" ht="12.75">
      <c r="A110" s="3" t="s">
        <v>97</v>
      </c>
      <c r="B110" s="23">
        <v>304</v>
      </c>
      <c r="C110" s="24">
        <v>662</v>
      </c>
      <c r="D110" s="27">
        <v>710714</v>
      </c>
      <c r="E110" s="19">
        <f>SUM((D110/12)/C110)</f>
        <v>89.46550855991943</v>
      </c>
    </row>
    <row r="111" spans="2:4" ht="12.75">
      <c r="B111" s="47"/>
      <c r="C111" s="47"/>
      <c r="D111" s="39"/>
    </row>
    <row r="112" ht="12.75">
      <c r="A112" s="7" t="s">
        <v>116</v>
      </c>
    </row>
    <row r="114" ht="12.75">
      <c r="A114" s="9" t="s">
        <v>111</v>
      </c>
    </row>
    <row r="115" ht="12.75">
      <c r="A115" s="13" t="s">
        <v>112</v>
      </c>
    </row>
    <row r="116" ht="12.75">
      <c r="A116" s="10" t="s">
        <v>109</v>
      </c>
    </row>
    <row r="117" ht="12.75">
      <c r="A117" s="14" t="s">
        <v>110</v>
      </c>
    </row>
  </sheetData>
  <sheetProtection/>
  <mergeCells count="3">
    <mergeCell ref="B7:C7"/>
    <mergeCell ref="B6:C6"/>
    <mergeCell ref="B4:E4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7109375" style="3" bestFit="1" customWidth="1"/>
    <col min="3" max="3" width="10.7109375" style="3" bestFit="1" customWidth="1"/>
    <col min="4" max="4" width="16.8515625" style="3" bestFit="1" customWidth="1"/>
    <col min="5" max="5" width="11.7109375" style="3" customWidth="1"/>
    <col min="6" max="16384" width="9.140625" style="3" customWidth="1"/>
  </cols>
  <sheetData>
    <row r="1" s="7" customFormat="1" ht="12.75">
      <c r="A1" s="7" t="s">
        <v>128</v>
      </c>
    </row>
    <row r="2" ht="12.75">
      <c r="A2" s="48" t="s">
        <v>124</v>
      </c>
    </row>
    <row r="3" ht="12.75">
      <c r="A3" s="48"/>
    </row>
    <row r="4" spans="1:5" ht="12.75">
      <c r="A4" s="45"/>
      <c r="B4" s="71" t="s">
        <v>118</v>
      </c>
      <c r="C4" s="63"/>
      <c r="D4" s="63"/>
      <c r="E4" s="64"/>
    </row>
    <row r="5" spans="1:5" ht="12.75">
      <c r="A5" s="46"/>
      <c r="B5" s="28"/>
      <c r="C5" s="29"/>
      <c r="D5" s="30" t="s">
        <v>103</v>
      </c>
      <c r="E5" s="31" t="s">
        <v>104</v>
      </c>
    </row>
    <row r="6" spans="1:5" s="7" customFormat="1" ht="12.75">
      <c r="A6" s="8"/>
      <c r="B6" s="70"/>
      <c r="C6" s="66"/>
      <c r="D6" s="16" t="s">
        <v>113</v>
      </c>
      <c r="E6" s="16" t="s">
        <v>105</v>
      </c>
    </row>
    <row r="7" spans="1:5" s="7" customFormat="1" ht="12.75">
      <c r="A7" s="8"/>
      <c r="B7" s="69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17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40">
        <v>68106</v>
      </c>
      <c r="C10" s="40">
        <v>157905</v>
      </c>
      <c r="D10" s="41">
        <v>153395663</v>
      </c>
      <c r="E10" s="21">
        <f>SUM((D10/12)/C10)</f>
        <v>80.95356015747865</v>
      </c>
    </row>
    <row r="11" spans="2:5" ht="12.75">
      <c r="B11" s="11"/>
      <c r="C11" s="11"/>
      <c r="D11" s="11"/>
      <c r="E11" s="12"/>
    </row>
    <row r="12" spans="1:5" ht="12.75">
      <c r="A12" s="3" t="s">
        <v>0</v>
      </c>
      <c r="B12" s="11">
        <v>156</v>
      </c>
      <c r="C12" s="11">
        <v>350</v>
      </c>
      <c r="D12" s="42">
        <v>346694</v>
      </c>
      <c r="E12" s="19">
        <f aca="true" t="shared" si="0" ref="E12:E75">SUM((D12/12)/C12)</f>
        <v>82.54619047619047</v>
      </c>
    </row>
    <row r="13" spans="1:5" ht="12.75">
      <c r="A13" s="3" t="s">
        <v>2</v>
      </c>
      <c r="B13" s="11">
        <v>87</v>
      </c>
      <c r="C13" s="11">
        <v>212</v>
      </c>
      <c r="D13" s="42">
        <v>188770</v>
      </c>
      <c r="E13" s="19">
        <f t="shared" si="0"/>
        <v>74.20204402515724</v>
      </c>
    </row>
    <row r="14" spans="1:5" ht="12.75">
      <c r="A14" s="3" t="s">
        <v>4</v>
      </c>
      <c r="B14" s="11">
        <v>187</v>
      </c>
      <c r="C14" s="11">
        <v>445</v>
      </c>
      <c r="D14" s="42">
        <v>397842</v>
      </c>
      <c r="E14" s="19">
        <f t="shared" si="0"/>
        <v>74.50224719101124</v>
      </c>
    </row>
    <row r="15" spans="1:5" ht="12.75">
      <c r="A15" s="3" t="s">
        <v>6</v>
      </c>
      <c r="B15" s="11">
        <v>674</v>
      </c>
      <c r="C15" s="11">
        <v>1498</v>
      </c>
      <c r="D15" s="42">
        <v>1394634</v>
      </c>
      <c r="E15" s="19">
        <f t="shared" si="0"/>
        <v>77.58311081441923</v>
      </c>
    </row>
    <row r="16" spans="1:5" ht="12.75">
      <c r="A16" s="3" t="s">
        <v>8</v>
      </c>
      <c r="B16" s="11">
        <v>87</v>
      </c>
      <c r="C16" s="11">
        <v>207</v>
      </c>
      <c r="D16" s="42">
        <v>193471</v>
      </c>
      <c r="E16" s="19">
        <f t="shared" si="0"/>
        <v>77.88687600644123</v>
      </c>
    </row>
    <row r="17" spans="1:5" ht="12.75">
      <c r="A17" s="3" t="s">
        <v>10</v>
      </c>
      <c r="B17" s="11">
        <v>392</v>
      </c>
      <c r="C17" s="11">
        <v>981</v>
      </c>
      <c r="D17" s="42">
        <v>913407</v>
      </c>
      <c r="E17" s="19">
        <f t="shared" si="0"/>
        <v>77.5914882772681</v>
      </c>
    </row>
    <row r="18" spans="1:5" ht="12.75">
      <c r="A18" s="3" t="s">
        <v>12</v>
      </c>
      <c r="B18" s="11">
        <v>4523</v>
      </c>
      <c r="C18" s="11">
        <v>10063</v>
      </c>
      <c r="D18" s="42">
        <v>9769597</v>
      </c>
      <c r="E18" s="19">
        <f t="shared" si="0"/>
        <v>80.90361555533472</v>
      </c>
    </row>
    <row r="19" spans="1:5" ht="12.75">
      <c r="A19" s="3" t="s">
        <v>14</v>
      </c>
      <c r="B19" s="11">
        <v>510</v>
      </c>
      <c r="C19" s="11">
        <v>1067</v>
      </c>
      <c r="D19" s="42">
        <v>1054645</v>
      </c>
      <c r="E19" s="19">
        <f t="shared" si="0"/>
        <v>82.3684004998438</v>
      </c>
    </row>
    <row r="20" spans="1:5" ht="12.75">
      <c r="A20" s="3" t="s">
        <v>16</v>
      </c>
      <c r="B20" s="11">
        <v>304</v>
      </c>
      <c r="C20" s="11">
        <v>687</v>
      </c>
      <c r="D20" s="42">
        <v>610267</v>
      </c>
      <c r="E20" s="19">
        <f t="shared" si="0"/>
        <v>74.02559437166424</v>
      </c>
    </row>
    <row r="21" spans="1:5" ht="12.75">
      <c r="A21" s="3" t="s">
        <v>18</v>
      </c>
      <c r="B21" s="11">
        <v>321</v>
      </c>
      <c r="C21" s="11">
        <v>833</v>
      </c>
      <c r="D21" s="42">
        <v>753128</v>
      </c>
      <c r="E21" s="19">
        <f t="shared" si="0"/>
        <v>75.34293717486995</v>
      </c>
    </row>
    <row r="22" spans="1:5" ht="12.75">
      <c r="A22" s="3" t="s">
        <v>20</v>
      </c>
      <c r="B22" s="11">
        <v>311</v>
      </c>
      <c r="C22" s="11">
        <v>776</v>
      </c>
      <c r="D22" s="42">
        <v>706862</v>
      </c>
      <c r="E22" s="19">
        <f t="shared" si="0"/>
        <v>75.90871993127148</v>
      </c>
    </row>
    <row r="23" spans="1:5" ht="12.75">
      <c r="A23" s="3" t="s">
        <v>22</v>
      </c>
      <c r="B23" s="11">
        <v>216</v>
      </c>
      <c r="C23" s="11">
        <v>555</v>
      </c>
      <c r="D23" s="42">
        <v>451836</v>
      </c>
      <c r="E23" s="19">
        <f t="shared" si="0"/>
        <v>67.84324324324324</v>
      </c>
    </row>
    <row r="24" spans="1:5" ht="12.75">
      <c r="A24" s="3" t="s">
        <v>24</v>
      </c>
      <c r="B24" s="11">
        <v>211</v>
      </c>
      <c r="C24" s="11">
        <v>484</v>
      </c>
      <c r="D24" s="42">
        <v>400848</v>
      </c>
      <c r="E24" s="19">
        <f t="shared" si="0"/>
        <v>69.01652892561984</v>
      </c>
    </row>
    <row r="25" spans="1:5" ht="12.75">
      <c r="A25" s="3" t="s">
        <v>26</v>
      </c>
      <c r="B25" s="11">
        <v>373</v>
      </c>
      <c r="C25" s="11">
        <v>837</v>
      </c>
      <c r="D25" s="42">
        <v>763166</v>
      </c>
      <c r="E25" s="19">
        <f t="shared" si="0"/>
        <v>75.98227797690163</v>
      </c>
    </row>
    <row r="26" spans="1:5" ht="12.75">
      <c r="A26" s="3" t="s">
        <v>28</v>
      </c>
      <c r="B26" s="11">
        <v>328</v>
      </c>
      <c r="C26" s="11">
        <v>820</v>
      </c>
      <c r="D26" s="42">
        <v>706342</v>
      </c>
      <c r="E26" s="19">
        <f t="shared" si="0"/>
        <v>71.78272357723577</v>
      </c>
    </row>
    <row r="27" spans="1:5" ht="12.75">
      <c r="A27" s="3" t="s">
        <v>30</v>
      </c>
      <c r="B27" s="11">
        <v>213</v>
      </c>
      <c r="C27" s="11">
        <v>527</v>
      </c>
      <c r="D27" s="42">
        <v>488377</v>
      </c>
      <c r="E27" s="19">
        <f t="shared" si="0"/>
        <v>77.22596457938015</v>
      </c>
    </row>
    <row r="28" spans="1:5" ht="12.75">
      <c r="A28" s="3" t="s">
        <v>32</v>
      </c>
      <c r="B28" s="11">
        <v>1132</v>
      </c>
      <c r="C28" s="11">
        <v>2420</v>
      </c>
      <c r="D28" s="42">
        <v>2286868</v>
      </c>
      <c r="E28" s="19">
        <f t="shared" si="0"/>
        <v>78.74889807162535</v>
      </c>
    </row>
    <row r="29" spans="1:5" ht="12.75">
      <c r="A29" s="3" t="s">
        <v>34</v>
      </c>
      <c r="B29" s="11">
        <v>203</v>
      </c>
      <c r="C29" s="11">
        <v>463</v>
      </c>
      <c r="D29" s="42">
        <v>418978</v>
      </c>
      <c r="E29" s="19">
        <f t="shared" si="0"/>
        <v>75.41000719942406</v>
      </c>
    </row>
    <row r="30" spans="1:5" ht="12.75">
      <c r="A30" s="3" t="s">
        <v>36</v>
      </c>
      <c r="B30" s="11">
        <v>173</v>
      </c>
      <c r="C30" s="11">
        <v>410</v>
      </c>
      <c r="D30" s="42">
        <v>377018</v>
      </c>
      <c r="E30" s="19">
        <f t="shared" si="0"/>
        <v>76.62967479674798</v>
      </c>
    </row>
    <row r="31" spans="1:5" ht="12.75">
      <c r="A31" s="3" t="s">
        <v>38</v>
      </c>
      <c r="B31" s="11">
        <v>248</v>
      </c>
      <c r="C31" s="11">
        <v>611</v>
      </c>
      <c r="D31" s="42">
        <v>564517</v>
      </c>
      <c r="E31" s="19">
        <f t="shared" si="0"/>
        <v>76.99358974358975</v>
      </c>
    </row>
    <row r="32" spans="1:5" ht="12.75">
      <c r="A32" s="3" t="s">
        <v>40</v>
      </c>
      <c r="B32" s="11">
        <v>381</v>
      </c>
      <c r="C32" s="11">
        <v>806</v>
      </c>
      <c r="D32" s="42">
        <v>726887</v>
      </c>
      <c r="E32" s="19">
        <f t="shared" si="0"/>
        <v>75.15374276261373</v>
      </c>
    </row>
    <row r="33" spans="1:5" ht="12.75">
      <c r="A33" s="3" t="s">
        <v>42</v>
      </c>
      <c r="B33" s="11">
        <v>218</v>
      </c>
      <c r="C33" s="11">
        <v>546</v>
      </c>
      <c r="D33" s="42">
        <v>490939</v>
      </c>
      <c r="E33" s="19">
        <f t="shared" si="0"/>
        <v>74.9296398046398</v>
      </c>
    </row>
    <row r="34" spans="1:5" ht="12.75">
      <c r="A34" s="3" t="s">
        <v>44</v>
      </c>
      <c r="B34" s="11">
        <v>1748</v>
      </c>
      <c r="C34" s="11">
        <v>3927</v>
      </c>
      <c r="D34" s="42">
        <v>3751620</v>
      </c>
      <c r="E34" s="19">
        <f t="shared" si="0"/>
        <v>79.61166284695696</v>
      </c>
    </row>
    <row r="35" spans="1:5" ht="12.75">
      <c r="A35" s="3" t="s">
        <v>46</v>
      </c>
      <c r="B35" s="11">
        <v>339</v>
      </c>
      <c r="C35" s="11">
        <v>816</v>
      </c>
      <c r="D35" s="42">
        <v>756626</v>
      </c>
      <c r="E35" s="19">
        <f t="shared" si="0"/>
        <v>77.26981209150327</v>
      </c>
    </row>
    <row r="36" spans="1:5" ht="12.75">
      <c r="A36" s="3" t="s">
        <v>48</v>
      </c>
      <c r="B36" s="11">
        <v>496</v>
      </c>
      <c r="C36" s="11">
        <v>1165</v>
      </c>
      <c r="D36" s="42">
        <v>1179700</v>
      </c>
      <c r="E36" s="19">
        <f t="shared" si="0"/>
        <v>84.38483547925608</v>
      </c>
    </row>
    <row r="37" spans="1:5" ht="12.75">
      <c r="A37" s="3" t="s">
        <v>50</v>
      </c>
      <c r="B37" s="11">
        <v>138</v>
      </c>
      <c r="C37" s="11">
        <v>351</v>
      </c>
      <c r="D37" s="42">
        <v>311148</v>
      </c>
      <c r="E37" s="19">
        <f t="shared" si="0"/>
        <v>73.87179487179488</v>
      </c>
    </row>
    <row r="38" spans="1:5" ht="12.75">
      <c r="A38" s="3" t="s">
        <v>52</v>
      </c>
      <c r="B38" s="11">
        <v>344</v>
      </c>
      <c r="C38" s="11">
        <v>740</v>
      </c>
      <c r="D38" s="42">
        <v>697981</v>
      </c>
      <c r="E38" s="19">
        <f t="shared" si="0"/>
        <v>78.60146396396397</v>
      </c>
    </row>
    <row r="39" spans="1:5" ht="12.75">
      <c r="A39" s="3" t="s">
        <v>54</v>
      </c>
      <c r="B39" s="11">
        <v>289</v>
      </c>
      <c r="C39" s="11">
        <v>680</v>
      </c>
      <c r="D39" s="42">
        <v>607722</v>
      </c>
      <c r="E39" s="19">
        <f t="shared" si="0"/>
        <v>74.47573529411764</v>
      </c>
    </row>
    <row r="40" spans="1:5" ht="12.75">
      <c r="A40" s="3" t="s">
        <v>56</v>
      </c>
      <c r="B40" s="11">
        <v>1689</v>
      </c>
      <c r="C40" s="11">
        <v>4002</v>
      </c>
      <c r="D40" s="42">
        <v>3969238</v>
      </c>
      <c r="E40" s="19">
        <f t="shared" si="0"/>
        <v>82.65113276694986</v>
      </c>
    </row>
    <row r="41" spans="1:5" ht="12.75">
      <c r="A41" s="3" t="s">
        <v>58</v>
      </c>
      <c r="B41" s="11">
        <v>216</v>
      </c>
      <c r="C41" s="11">
        <v>450</v>
      </c>
      <c r="D41" s="42">
        <v>428234</v>
      </c>
      <c r="E41" s="19">
        <f t="shared" si="0"/>
        <v>79.30259259259259</v>
      </c>
    </row>
    <row r="42" spans="1:5" ht="12.75">
      <c r="A42" s="3" t="s">
        <v>60</v>
      </c>
      <c r="B42" s="11">
        <v>1686</v>
      </c>
      <c r="C42" s="11">
        <v>4029</v>
      </c>
      <c r="D42" s="42">
        <v>3771182</v>
      </c>
      <c r="E42" s="19">
        <f t="shared" si="0"/>
        <v>78.0007859683958</v>
      </c>
    </row>
    <row r="43" spans="1:5" ht="12.75">
      <c r="A43" s="3" t="s">
        <v>62</v>
      </c>
      <c r="B43" s="11">
        <v>180</v>
      </c>
      <c r="C43" s="11">
        <v>421</v>
      </c>
      <c r="D43" s="42">
        <v>387986</v>
      </c>
      <c r="E43" s="19">
        <f t="shared" si="0"/>
        <v>76.798495645289</v>
      </c>
    </row>
    <row r="44" spans="1:5" ht="12.75">
      <c r="A44" s="3" t="s">
        <v>64</v>
      </c>
      <c r="B44" s="11">
        <v>636</v>
      </c>
      <c r="C44" s="11">
        <v>1444</v>
      </c>
      <c r="D44" s="42">
        <v>1311065</v>
      </c>
      <c r="E44" s="19">
        <f t="shared" si="0"/>
        <v>75.6616458910434</v>
      </c>
    </row>
    <row r="45" spans="1:5" ht="12.75">
      <c r="A45" s="3" t="s">
        <v>66</v>
      </c>
      <c r="B45" s="11">
        <v>439</v>
      </c>
      <c r="C45" s="11">
        <v>1023</v>
      </c>
      <c r="D45" s="42">
        <v>928435</v>
      </c>
      <c r="E45" s="19">
        <f t="shared" si="0"/>
        <v>75.63009123492994</v>
      </c>
    </row>
    <row r="46" spans="1:5" ht="12.75">
      <c r="A46" s="3" t="s">
        <v>68</v>
      </c>
      <c r="B46" s="11">
        <v>152</v>
      </c>
      <c r="C46" s="11">
        <v>370</v>
      </c>
      <c r="D46" s="42">
        <v>285883</v>
      </c>
      <c r="E46" s="19">
        <f t="shared" si="0"/>
        <v>64.38806306306306</v>
      </c>
    </row>
    <row r="47" spans="1:5" ht="12.75">
      <c r="A47" s="3" t="s">
        <v>70</v>
      </c>
      <c r="B47" s="11">
        <v>197</v>
      </c>
      <c r="C47" s="11">
        <v>501</v>
      </c>
      <c r="D47" s="42">
        <v>429026</v>
      </c>
      <c r="E47" s="19">
        <f t="shared" si="0"/>
        <v>71.36161011310712</v>
      </c>
    </row>
    <row r="48" spans="1:5" ht="12.75">
      <c r="A48" s="3" t="s">
        <v>72</v>
      </c>
      <c r="B48" s="11">
        <v>210</v>
      </c>
      <c r="C48" s="11">
        <v>546</v>
      </c>
      <c r="D48" s="42">
        <v>471393</v>
      </c>
      <c r="E48" s="19">
        <f t="shared" si="0"/>
        <v>71.94642857142857</v>
      </c>
    </row>
    <row r="49" spans="1:5" ht="12.75">
      <c r="A49" s="3" t="s">
        <v>74</v>
      </c>
      <c r="B49" s="11">
        <v>115</v>
      </c>
      <c r="C49" s="11">
        <v>259</v>
      </c>
      <c r="D49" s="42">
        <v>235652</v>
      </c>
      <c r="E49" s="19">
        <f t="shared" si="0"/>
        <v>75.82110682110682</v>
      </c>
    </row>
    <row r="50" spans="1:5" ht="12.75">
      <c r="A50" s="3" t="s">
        <v>76</v>
      </c>
      <c r="B50" s="11">
        <v>177</v>
      </c>
      <c r="C50" s="11">
        <v>456</v>
      </c>
      <c r="D50" s="42">
        <v>421476</v>
      </c>
      <c r="E50" s="19">
        <f t="shared" si="0"/>
        <v>77.02412280701755</v>
      </c>
    </row>
    <row r="51" spans="1:5" ht="12.75">
      <c r="A51" s="3" t="s">
        <v>78</v>
      </c>
      <c r="B51" s="11">
        <v>326</v>
      </c>
      <c r="C51" s="11">
        <v>738</v>
      </c>
      <c r="D51" s="42">
        <v>685877</v>
      </c>
      <c r="E51" s="19">
        <f t="shared" si="0"/>
        <v>77.44771906052394</v>
      </c>
    </row>
    <row r="52" spans="1:5" ht="12.75">
      <c r="A52" s="3" t="s">
        <v>80</v>
      </c>
      <c r="B52" s="11">
        <v>133</v>
      </c>
      <c r="C52" s="11">
        <v>333</v>
      </c>
      <c r="D52" s="42">
        <v>287834</v>
      </c>
      <c r="E52" s="19">
        <f t="shared" si="0"/>
        <v>72.03053053053054</v>
      </c>
    </row>
    <row r="53" spans="1:5" ht="12.75">
      <c r="A53" s="3" t="s">
        <v>82</v>
      </c>
      <c r="B53" s="11">
        <v>388</v>
      </c>
      <c r="C53" s="11">
        <v>914</v>
      </c>
      <c r="D53" s="42">
        <v>840296</v>
      </c>
      <c r="E53" s="19">
        <f t="shared" si="0"/>
        <v>76.61342086068564</v>
      </c>
    </row>
    <row r="54" spans="1:5" ht="12.75">
      <c r="A54" s="3" t="s">
        <v>84</v>
      </c>
      <c r="B54" s="11">
        <v>370</v>
      </c>
      <c r="C54" s="11">
        <v>942</v>
      </c>
      <c r="D54" s="42">
        <v>838436</v>
      </c>
      <c r="E54" s="19">
        <f t="shared" si="0"/>
        <v>74.17162066525124</v>
      </c>
    </row>
    <row r="55" spans="1:5" ht="12.75">
      <c r="A55" s="3" t="s">
        <v>86</v>
      </c>
      <c r="B55" s="11">
        <v>419</v>
      </c>
      <c r="C55" s="11">
        <v>954</v>
      </c>
      <c r="D55" s="42">
        <v>899783</v>
      </c>
      <c r="E55" s="19">
        <f t="shared" si="0"/>
        <v>78.59739692522712</v>
      </c>
    </row>
    <row r="56" spans="1:5" ht="12.75">
      <c r="A56" s="3" t="s">
        <v>88</v>
      </c>
      <c r="B56" s="11">
        <v>138</v>
      </c>
      <c r="C56" s="11">
        <v>320</v>
      </c>
      <c r="D56" s="42">
        <v>272901</v>
      </c>
      <c r="E56" s="19">
        <f t="shared" si="0"/>
        <v>71.06796875</v>
      </c>
    </row>
    <row r="57" spans="1:5" ht="12.75">
      <c r="A57" s="3" t="s">
        <v>90</v>
      </c>
      <c r="B57" s="11">
        <v>165</v>
      </c>
      <c r="C57" s="11">
        <v>365</v>
      </c>
      <c r="D57" s="42">
        <v>312453</v>
      </c>
      <c r="E57" s="19">
        <f t="shared" si="0"/>
        <v>71.33630136986301</v>
      </c>
    </row>
    <row r="58" spans="1:5" ht="12.75">
      <c r="A58" s="3" t="s">
        <v>92</v>
      </c>
      <c r="B58" s="11">
        <v>102</v>
      </c>
      <c r="C58" s="11">
        <v>297</v>
      </c>
      <c r="D58" s="42">
        <v>231942</v>
      </c>
      <c r="E58" s="19">
        <f t="shared" si="0"/>
        <v>65.07912457912458</v>
      </c>
    </row>
    <row r="59" spans="1:5" ht="12.75">
      <c r="A59" s="3" t="s">
        <v>94</v>
      </c>
      <c r="B59" s="11">
        <v>178</v>
      </c>
      <c r="C59" s="11">
        <v>434</v>
      </c>
      <c r="D59" s="42">
        <v>406838</v>
      </c>
      <c r="E59" s="19">
        <f t="shared" si="0"/>
        <v>78.1178955453149</v>
      </c>
    </row>
    <row r="60" spans="1:5" ht="12.75">
      <c r="A60" s="3" t="s">
        <v>96</v>
      </c>
      <c r="B60" s="11">
        <v>453</v>
      </c>
      <c r="C60" s="11">
        <v>1083</v>
      </c>
      <c r="D60" s="42">
        <v>956726</v>
      </c>
      <c r="E60" s="19">
        <f t="shared" si="0"/>
        <v>73.61695906432749</v>
      </c>
    </row>
    <row r="61" spans="1:5" ht="12.75">
      <c r="A61" s="3" t="s">
        <v>98</v>
      </c>
      <c r="B61" s="11">
        <v>643</v>
      </c>
      <c r="C61" s="11">
        <v>1510</v>
      </c>
      <c r="D61" s="42">
        <v>1463012</v>
      </c>
      <c r="E61" s="19">
        <f t="shared" si="0"/>
        <v>80.7401766004415</v>
      </c>
    </row>
    <row r="62" spans="1:5" ht="12.75">
      <c r="A62" s="3" t="s">
        <v>1</v>
      </c>
      <c r="B62" s="11">
        <v>491</v>
      </c>
      <c r="C62" s="11">
        <v>1046</v>
      </c>
      <c r="D62" s="42">
        <v>999269</v>
      </c>
      <c r="E62" s="19">
        <f t="shared" si="0"/>
        <v>79.6103409815169</v>
      </c>
    </row>
    <row r="63" spans="1:5" ht="12.75">
      <c r="A63" s="3" t="s">
        <v>3</v>
      </c>
      <c r="B63" s="11">
        <v>1943</v>
      </c>
      <c r="C63" s="11">
        <v>4123</v>
      </c>
      <c r="D63" s="42">
        <v>4266082</v>
      </c>
      <c r="E63" s="19">
        <f t="shared" si="0"/>
        <v>86.22528094429622</v>
      </c>
    </row>
    <row r="64" spans="1:5" ht="12.75">
      <c r="A64" s="3" t="s">
        <v>5</v>
      </c>
      <c r="B64" s="11">
        <v>326</v>
      </c>
      <c r="C64" s="11">
        <v>775</v>
      </c>
      <c r="D64" s="42">
        <v>725905</v>
      </c>
      <c r="E64" s="19">
        <f t="shared" si="0"/>
        <v>78.05430107526882</v>
      </c>
    </row>
    <row r="65" spans="1:5" ht="12.75">
      <c r="A65" s="3" t="s">
        <v>7</v>
      </c>
      <c r="B65" s="11">
        <v>295</v>
      </c>
      <c r="C65" s="11">
        <v>701</v>
      </c>
      <c r="D65" s="42">
        <v>632600</v>
      </c>
      <c r="E65" s="19">
        <f t="shared" si="0"/>
        <v>75.20209224916785</v>
      </c>
    </row>
    <row r="66" spans="1:5" ht="12.75">
      <c r="A66" s="3" t="s">
        <v>9</v>
      </c>
      <c r="B66" s="11">
        <v>250</v>
      </c>
      <c r="C66" s="11">
        <v>608</v>
      </c>
      <c r="D66" s="42">
        <v>535138</v>
      </c>
      <c r="E66" s="19">
        <f t="shared" si="0"/>
        <v>73.34676535087719</v>
      </c>
    </row>
    <row r="67" spans="1:5" ht="12.75">
      <c r="A67" s="3" t="s">
        <v>11</v>
      </c>
      <c r="B67" s="11">
        <v>1369</v>
      </c>
      <c r="C67" s="11">
        <v>3252</v>
      </c>
      <c r="D67" s="42">
        <v>3064230</v>
      </c>
      <c r="E67" s="19">
        <f t="shared" si="0"/>
        <v>78.52167896678966</v>
      </c>
    </row>
    <row r="68" spans="1:5" ht="12.75">
      <c r="A68" s="3" t="s">
        <v>13</v>
      </c>
      <c r="B68" s="11">
        <v>4734</v>
      </c>
      <c r="C68" s="11">
        <v>10626</v>
      </c>
      <c r="D68" s="42">
        <v>10856056</v>
      </c>
      <c r="E68" s="19">
        <f t="shared" si="0"/>
        <v>85.13752431143736</v>
      </c>
    </row>
    <row r="69" spans="1:5" ht="12.75">
      <c r="A69" s="3" t="s">
        <v>15</v>
      </c>
      <c r="B69" s="11">
        <v>262</v>
      </c>
      <c r="C69" s="11">
        <v>710</v>
      </c>
      <c r="D69" s="42">
        <v>672903</v>
      </c>
      <c r="E69" s="19">
        <f t="shared" si="0"/>
        <v>78.97922535211268</v>
      </c>
    </row>
    <row r="70" spans="1:5" ht="12.75">
      <c r="A70" s="3" t="s">
        <v>17</v>
      </c>
      <c r="B70" s="11">
        <v>300</v>
      </c>
      <c r="C70" s="11">
        <v>703</v>
      </c>
      <c r="D70" s="42">
        <v>644427</v>
      </c>
      <c r="E70" s="19">
        <f t="shared" si="0"/>
        <v>76.39011379800853</v>
      </c>
    </row>
    <row r="71" spans="1:5" ht="12.75">
      <c r="A71" s="3" t="s">
        <v>19</v>
      </c>
      <c r="B71" s="11">
        <v>116</v>
      </c>
      <c r="C71" s="11">
        <v>310</v>
      </c>
      <c r="D71" s="42">
        <v>253877</v>
      </c>
      <c r="E71" s="19">
        <f t="shared" si="0"/>
        <v>68.24650537634409</v>
      </c>
    </row>
    <row r="72" spans="1:5" ht="12.75">
      <c r="A72" s="3" t="s">
        <v>21</v>
      </c>
      <c r="B72" s="11">
        <v>202</v>
      </c>
      <c r="C72" s="11">
        <v>464</v>
      </c>
      <c r="D72" s="42">
        <v>436755</v>
      </c>
      <c r="E72" s="19">
        <f t="shared" si="0"/>
        <v>78.44019396551724</v>
      </c>
    </row>
    <row r="73" spans="1:5" ht="12.75">
      <c r="A73" s="3" t="s">
        <v>23</v>
      </c>
      <c r="B73" s="11">
        <v>688</v>
      </c>
      <c r="C73" s="11">
        <v>1591</v>
      </c>
      <c r="D73" s="42">
        <v>1481576</v>
      </c>
      <c r="E73" s="19">
        <f t="shared" si="0"/>
        <v>77.60192750890425</v>
      </c>
    </row>
    <row r="74" spans="1:5" ht="12.75">
      <c r="A74" s="3" t="s">
        <v>25</v>
      </c>
      <c r="B74" s="11">
        <v>547</v>
      </c>
      <c r="C74" s="11">
        <v>1315</v>
      </c>
      <c r="D74" s="42">
        <v>1216162</v>
      </c>
      <c r="E74" s="19">
        <f t="shared" si="0"/>
        <v>77.06983523447401</v>
      </c>
    </row>
    <row r="75" spans="1:5" ht="12.75">
      <c r="A75" s="3" t="s">
        <v>27</v>
      </c>
      <c r="B75" s="11">
        <v>1230</v>
      </c>
      <c r="C75" s="11">
        <v>2718</v>
      </c>
      <c r="D75" s="42">
        <v>2642174</v>
      </c>
      <c r="E75" s="19">
        <f t="shared" si="0"/>
        <v>81.00852342408633</v>
      </c>
    </row>
    <row r="76" spans="1:5" ht="12.75">
      <c r="A76" s="3" t="s">
        <v>29</v>
      </c>
      <c r="B76" s="11">
        <v>255</v>
      </c>
      <c r="C76" s="11">
        <v>686</v>
      </c>
      <c r="D76" s="42">
        <v>684554</v>
      </c>
      <c r="E76" s="19">
        <f aca="true" t="shared" si="1" ref="E76:E107">SUM((D76/12)/C76)</f>
        <v>83.15767735665695</v>
      </c>
    </row>
    <row r="77" spans="1:5" ht="12.75">
      <c r="A77" s="3" t="s">
        <v>31</v>
      </c>
      <c r="B77" s="11">
        <v>117</v>
      </c>
      <c r="C77" s="11">
        <v>290</v>
      </c>
      <c r="D77" s="42">
        <v>262991</v>
      </c>
      <c r="E77" s="19">
        <f t="shared" si="1"/>
        <v>75.57212643678162</v>
      </c>
    </row>
    <row r="78" spans="1:5" ht="12.75">
      <c r="A78" s="3" t="s">
        <v>33</v>
      </c>
      <c r="B78" s="11">
        <v>235</v>
      </c>
      <c r="C78" s="11">
        <v>588</v>
      </c>
      <c r="D78" s="42">
        <v>512504</v>
      </c>
      <c r="E78" s="19">
        <f t="shared" si="1"/>
        <v>72.63378684807256</v>
      </c>
    </row>
    <row r="79" spans="1:5" ht="12.75">
      <c r="A79" s="3" t="s">
        <v>35</v>
      </c>
      <c r="B79" s="11">
        <v>243</v>
      </c>
      <c r="C79" s="11">
        <v>569</v>
      </c>
      <c r="D79" s="42">
        <v>508370</v>
      </c>
      <c r="E79" s="19">
        <f t="shared" si="1"/>
        <v>74.45371997656707</v>
      </c>
    </row>
    <row r="80" spans="1:5" ht="12.75">
      <c r="A80" s="3" t="s">
        <v>37</v>
      </c>
      <c r="B80" s="11">
        <v>370</v>
      </c>
      <c r="C80" s="11">
        <v>914</v>
      </c>
      <c r="D80" s="42">
        <v>825086</v>
      </c>
      <c r="E80" s="19">
        <f t="shared" si="1"/>
        <v>75.22665937272065</v>
      </c>
    </row>
    <row r="81" spans="1:5" ht="12.75">
      <c r="A81" s="3" t="s">
        <v>39</v>
      </c>
      <c r="B81" s="11">
        <v>1255</v>
      </c>
      <c r="C81" s="11">
        <v>3037</v>
      </c>
      <c r="D81" s="42">
        <v>2974724</v>
      </c>
      <c r="E81" s="19">
        <f t="shared" si="1"/>
        <v>81.62451981121721</v>
      </c>
    </row>
    <row r="82" spans="1:5" ht="12.75">
      <c r="A82" s="3" t="s">
        <v>41</v>
      </c>
      <c r="B82" s="11">
        <v>211</v>
      </c>
      <c r="C82" s="11">
        <v>496</v>
      </c>
      <c r="D82" s="42">
        <v>415713</v>
      </c>
      <c r="E82" s="19">
        <f t="shared" si="1"/>
        <v>69.84425403225806</v>
      </c>
    </row>
    <row r="83" spans="1:5" ht="12.75">
      <c r="A83" s="3" t="s">
        <v>43</v>
      </c>
      <c r="B83" s="11">
        <v>59</v>
      </c>
      <c r="C83" s="11">
        <v>145</v>
      </c>
      <c r="D83" s="42">
        <v>122902</v>
      </c>
      <c r="E83" s="19">
        <f t="shared" si="1"/>
        <v>70.63333333333334</v>
      </c>
    </row>
    <row r="84" spans="1:5" ht="12.75">
      <c r="A84" s="3" t="s">
        <v>45</v>
      </c>
      <c r="B84" s="11">
        <v>455</v>
      </c>
      <c r="C84" s="11">
        <v>1075</v>
      </c>
      <c r="D84" s="42">
        <v>1002820</v>
      </c>
      <c r="E84" s="19">
        <f t="shared" si="1"/>
        <v>77.73798449612403</v>
      </c>
    </row>
    <row r="85" spans="1:5" ht="12.75">
      <c r="A85" s="3" t="s">
        <v>47</v>
      </c>
      <c r="B85" s="11">
        <v>165</v>
      </c>
      <c r="C85" s="11">
        <v>302</v>
      </c>
      <c r="D85" s="42">
        <v>254150</v>
      </c>
      <c r="E85" s="19">
        <f t="shared" si="1"/>
        <v>70.12969094922738</v>
      </c>
    </row>
    <row r="86" spans="1:5" ht="12.75">
      <c r="A86" s="3" t="s">
        <v>49</v>
      </c>
      <c r="B86" s="11">
        <v>257</v>
      </c>
      <c r="C86" s="11">
        <v>617</v>
      </c>
      <c r="D86" s="42">
        <v>552366</v>
      </c>
      <c r="E86" s="19">
        <f t="shared" si="1"/>
        <v>74.60372771474879</v>
      </c>
    </row>
    <row r="87" spans="1:5" ht="12.75">
      <c r="A87" s="3" t="s">
        <v>51</v>
      </c>
      <c r="B87" s="11">
        <v>207</v>
      </c>
      <c r="C87" s="11">
        <v>477</v>
      </c>
      <c r="D87" s="42">
        <v>408911</v>
      </c>
      <c r="E87" s="19">
        <f t="shared" si="1"/>
        <v>71.43798043326345</v>
      </c>
    </row>
    <row r="88" spans="1:5" ht="12.75">
      <c r="A88" s="3" t="s">
        <v>53</v>
      </c>
      <c r="B88" s="11">
        <v>9111</v>
      </c>
      <c r="C88" s="11">
        <v>20379</v>
      </c>
      <c r="D88" s="42">
        <v>21219354</v>
      </c>
      <c r="E88" s="19">
        <f t="shared" si="1"/>
        <v>86.76968938613278</v>
      </c>
    </row>
    <row r="89" spans="1:5" ht="12.75">
      <c r="A89" s="3" t="s">
        <v>55</v>
      </c>
      <c r="B89" s="11">
        <v>2727</v>
      </c>
      <c r="C89" s="11">
        <v>6909</v>
      </c>
      <c r="D89" s="42">
        <v>6897740</v>
      </c>
      <c r="E89" s="19">
        <f t="shared" si="1"/>
        <v>83.1975201428089</v>
      </c>
    </row>
    <row r="90" spans="1:5" ht="12.75">
      <c r="A90" s="3" t="s">
        <v>57</v>
      </c>
      <c r="B90" s="11">
        <v>315</v>
      </c>
      <c r="C90" s="11">
        <v>754</v>
      </c>
      <c r="D90" s="42">
        <v>693466</v>
      </c>
      <c r="E90" s="19">
        <f t="shared" si="1"/>
        <v>76.64301503094607</v>
      </c>
    </row>
    <row r="91" spans="1:5" ht="12.75">
      <c r="A91" s="3" t="s">
        <v>59</v>
      </c>
      <c r="B91" s="11">
        <v>136</v>
      </c>
      <c r="C91" s="11">
        <v>290</v>
      </c>
      <c r="D91" s="42">
        <v>262917</v>
      </c>
      <c r="E91" s="19">
        <f t="shared" si="1"/>
        <v>75.55086206896551</v>
      </c>
    </row>
    <row r="92" spans="1:5" ht="12.75">
      <c r="A92" s="3" t="s">
        <v>61</v>
      </c>
      <c r="B92" s="11">
        <v>163</v>
      </c>
      <c r="C92" s="11">
        <v>392</v>
      </c>
      <c r="D92" s="42">
        <v>321993</v>
      </c>
      <c r="E92" s="19">
        <f t="shared" si="1"/>
        <v>68.45089285714286</v>
      </c>
    </row>
    <row r="93" spans="1:5" ht="12.75">
      <c r="A93" s="3" t="s">
        <v>63</v>
      </c>
      <c r="B93" s="11">
        <v>5457</v>
      </c>
      <c r="C93" s="11">
        <v>12878</v>
      </c>
      <c r="D93" s="42">
        <v>13474883</v>
      </c>
      <c r="E93" s="19">
        <f t="shared" si="1"/>
        <v>87.19575374022882</v>
      </c>
    </row>
    <row r="94" spans="1:5" ht="12.75">
      <c r="A94" s="3" t="s">
        <v>65</v>
      </c>
      <c r="B94" s="11">
        <v>221</v>
      </c>
      <c r="C94" s="11">
        <v>544</v>
      </c>
      <c r="D94" s="42">
        <v>468865</v>
      </c>
      <c r="E94" s="19">
        <f t="shared" si="1"/>
        <v>71.82368259803923</v>
      </c>
    </row>
    <row r="95" spans="1:5" ht="12.75">
      <c r="A95" s="3" t="s">
        <v>67</v>
      </c>
      <c r="B95" s="11">
        <v>193</v>
      </c>
      <c r="C95" s="11">
        <v>496</v>
      </c>
      <c r="D95" s="42">
        <v>440515</v>
      </c>
      <c r="E95" s="19">
        <f t="shared" si="1"/>
        <v>74.01125672043011</v>
      </c>
    </row>
    <row r="96" spans="1:5" ht="12.75">
      <c r="A96" s="3" t="s">
        <v>69</v>
      </c>
      <c r="B96" s="11">
        <v>1048</v>
      </c>
      <c r="C96" s="11">
        <v>2248</v>
      </c>
      <c r="D96" s="42">
        <v>2423526</v>
      </c>
      <c r="E96" s="19">
        <f t="shared" si="1"/>
        <v>89.84008007117438</v>
      </c>
    </row>
    <row r="97" spans="1:5" ht="12.75">
      <c r="A97" s="3" t="s">
        <v>71</v>
      </c>
      <c r="B97" s="11">
        <v>307</v>
      </c>
      <c r="C97" s="11">
        <v>749</v>
      </c>
      <c r="D97" s="42">
        <v>698762</v>
      </c>
      <c r="E97" s="19">
        <f t="shared" si="1"/>
        <v>77.74388072986204</v>
      </c>
    </row>
    <row r="98" spans="1:5" ht="12.75">
      <c r="A98" s="3" t="s">
        <v>73</v>
      </c>
      <c r="B98" s="11">
        <v>137</v>
      </c>
      <c r="C98" s="11">
        <v>356</v>
      </c>
      <c r="D98" s="42">
        <v>303148</v>
      </c>
      <c r="E98" s="19">
        <f t="shared" si="1"/>
        <v>70.96161048689139</v>
      </c>
    </row>
    <row r="99" spans="1:5" ht="12.75">
      <c r="A99" s="3" t="s">
        <v>75</v>
      </c>
      <c r="B99" s="11">
        <v>384</v>
      </c>
      <c r="C99" s="11">
        <v>845</v>
      </c>
      <c r="D99" s="42">
        <v>798874</v>
      </c>
      <c r="E99" s="19">
        <f t="shared" si="1"/>
        <v>78.78441814595661</v>
      </c>
    </row>
    <row r="100" spans="1:5" ht="12.75">
      <c r="A100" s="3" t="s">
        <v>77</v>
      </c>
      <c r="B100" s="11">
        <v>192</v>
      </c>
      <c r="C100" s="11">
        <v>443</v>
      </c>
      <c r="D100" s="42">
        <v>401157</v>
      </c>
      <c r="E100" s="19">
        <f t="shared" si="1"/>
        <v>75.46218961625283</v>
      </c>
    </row>
    <row r="101" spans="1:5" ht="12.75">
      <c r="A101" s="3" t="s">
        <v>79</v>
      </c>
      <c r="B101" s="11">
        <v>1779</v>
      </c>
      <c r="C101" s="11">
        <v>3819</v>
      </c>
      <c r="D101" s="42">
        <v>3623005</v>
      </c>
      <c r="E101" s="19">
        <f t="shared" si="1"/>
        <v>79.05658112944052</v>
      </c>
    </row>
    <row r="102" spans="1:5" ht="12.75">
      <c r="A102" s="3" t="s">
        <v>81</v>
      </c>
      <c r="B102" s="11">
        <v>441</v>
      </c>
      <c r="C102" s="11">
        <v>1067</v>
      </c>
      <c r="D102" s="42">
        <v>1037202</v>
      </c>
      <c r="E102" s="19">
        <f t="shared" si="1"/>
        <v>81.00609184629803</v>
      </c>
    </row>
    <row r="103" spans="1:5" ht="12.75">
      <c r="A103" s="3" t="s">
        <v>83</v>
      </c>
      <c r="B103" s="11">
        <v>343</v>
      </c>
      <c r="C103" s="11">
        <v>833</v>
      </c>
      <c r="D103" s="42">
        <v>776744</v>
      </c>
      <c r="E103" s="19">
        <f t="shared" si="1"/>
        <v>77.70548219287714</v>
      </c>
    </row>
    <row r="104" spans="1:5" ht="12.75">
      <c r="A104" s="3" t="s">
        <v>85</v>
      </c>
      <c r="B104" s="11">
        <v>209</v>
      </c>
      <c r="C104" s="11">
        <v>499</v>
      </c>
      <c r="D104" s="42">
        <v>440373</v>
      </c>
      <c r="E104" s="19">
        <f t="shared" si="1"/>
        <v>73.54258517034069</v>
      </c>
    </row>
    <row r="105" spans="1:5" ht="12.75">
      <c r="A105" s="3" t="s">
        <v>87</v>
      </c>
      <c r="B105" s="11">
        <v>1262</v>
      </c>
      <c r="C105" s="11">
        <v>2882</v>
      </c>
      <c r="D105" s="42">
        <v>2739928</v>
      </c>
      <c r="E105" s="19">
        <f t="shared" si="1"/>
        <v>79.22530650011566</v>
      </c>
    </row>
    <row r="106" spans="1:5" ht="12.75">
      <c r="A106" s="3" t="s">
        <v>89</v>
      </c>
      <c r="B106" s="11">
        <v>209</v>
      </c>
      <c r="C106" s="11">
        <v>497</v>
      </c>
      <c r="D106" s="42">
        <v>439257</v>
      </c>
      <c r="E106" s="19">
        <f t="shared" si="1"/>
        <v>73.65140845070422</v>
      </c>
    </row>
    <row r="107" spans="1:5" ht="12.75">
      <c r="A107" s="3" t="s">
        <v>91</v>
      </c>
      <c r="B107" s="11">
        <v>191</v>
      </c>
      <c r="C107" s="11">
        <v>416</v>
      </c>
      <c r="D107" s="42">
        <v>363138</v>
      </c>
      <c r="E107" s="19">
        <f t="shared" si="1"/>
        <v>72.74399038461539</v>
      </c>
    </row>
    <row r="108" spans="1:5" ht="12.75">
      <c r="A108" s="3" t="s">
        <v>93</v>
      </c>
      <c r="B108" s="11">
        <v>2740</v>
      </c>
      <c r="C108" s="11">
        <v>6993</v>
      </c>
      <c r="D108" s="42">
        <v>6741667</v>
      </c>
      <c r="E108" s="19">
        <f>SUM((D108/12)/C108)</f>
        <v>80.33827875494542</v>
      </c>
    </row>
    <row r="109" spans="1:5" ht="12.75">
      <c r="A109" s="3" t="s">
        <v>95</v>
      </c>
      <c r="B109" s="11">
        <v>103</v>
      </c>
      <c r="C109" s="11">
        <v>229</v>
      </c>
      <c r="D109" s="42">
        <v>201931</v>
      </c>
      <c r="E109" s="19">
        <f>SUM((D109/12)/C109)</f>
        <v>73.48289665211063</v>
      </c>
    </row>
    <row r="110" spans="1:5" ht="12.75">
      <c r="A110" s="3" t="s">
        <v>97</v>
      </c>
      <c r="B110" s="11">
        <v>246</v>
      </c>
      <c r="C110" s="11">
        <v>586</v>
      </c>
      <c r="D110" s="42">
        <v>529415</v>
      </c>
      <c r="E110" s="19">
        <f>SUM((D110/12)/C110)</f>
        <v>75.28654721274175</v>
      </c>
    </row>
    <row r="112" ht="12.75">
      <c r="A112" s="7" t="s">
        <v>116</v>
      </c>
    </row>
    <row r="114" ht="12.75">
      <c r="A114" s="9" t="s">
        <v>111</v>
      </c>
    </row>
    <row r="115" ht="12.75">
      <c r="A115" s="13" t="s">
        <v>112</v>
      </c>
    </row>
    <row r="116" ht="12.75">
      <c r="A116" s="10" t="s">
        <v>109</v>
      </c>
    </row>
    <row r="117" ht="12.75">
      <c r="A117" s="14" t="s">
        <v>110</v>
      </c>
    </row>
  </sheetData>
  <sheetProtection/>
  <mergeCells count="3">
    <mergeCell ref="B7:C7"/>
    <mergeCell ref="B6:C6"/>
    <mergeCell ref="B4:E4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3" bestFit="1" customWidth="1"/>
    <col min="3" max="3" width="10.421875" style="3" bestFit="1" customWidth="1"/>
    <col min="4" max="4" width="12.140625" style="3" bestFit="1" customWidth="1"/>
    <col min="5" max="5" width="11.7109375" style="3" bestFit="1" customWidth="1"/>
    <col min="6" max="16384" width="9.140625" style="3" customWidth="1"/>
  </cols>
  <sheetData>
    <row r="1" s="7" customFormat="1" ht="12.75">
      <c r="A1" s="7" t="s">
        <v>127</v>
      </c>
    </row>
    <row r="2" ht="12.75">
      <c r="A2" s="48" t="s">
        <v>124</v>
      </c>
    </row>
    <row r="3" ht="12.75">
      <c r="A3" s="48"/>
    </row>
    <row r="4" spans="1:5" ht="12.75">
      <c r="A4" s="45"/>
      <c r="B4" s="71" t="s">
        <v>119</v>
      </c>
      <c r="C4" s="63"/>
      <c r="D4" s="63"/>
      <c r="E4" s="64"/>
    </row>
    <row r="5" spans="1:5" ht="12.75">
      <c r="A5" s="46"/>
      <c r="B5" s="28"/>
      <c r="C5" s="29"/>
      <c r="D5" s="30" t="s">
        <v>103</v>
      </c>
      <c r="E5" s="31" t="s">
        <v>104</v>
      </c>
    </row>
    <row r="6" spans="1:5" s="7" customFormat="1" ht="12.75">
      <c r="A6" s="8"/>
      <c r="B6" s="70"/>
      <c r="C6" s="66"/>
      <c r="D6" s="16" t="s">
        <v>113</v>
      </c>
      <c r="E6" s="16" t="s">
        <v>105</v>
      </c>
    </row>
    <row r="7" spans="1:5" s="7" customFormat="1" ht="12.75">
      <c r="A7" s="8"/>
      <c r="B7" s="69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17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25">
        <v>59101</v>
      </c>
      <c r="C10" s="25">
        <v>137585</v>
      </c>
      <c r="D10" s="26">
        <v>124569141</v>
      </c>
      <c r="E10" s="32">
        <f>SUM((D10/12)/C10)</f>
        <v>75.44980739179417</v>
      </c>
    </row>
    <row r="11" spans="2:4" ht="12.75">
      <c r="B11" s="33"/>
      <c r="C11" s="33"/>
      <c r="D11" s="34"/>
    </row>
    <row r="12" spans="1:5" ht="12.75">
      <c r="A12" s="3" t="s">
        <v>0</v>
      </c>
      <c r="B12" s="33">
        <v>141</v>
      </c>
      <c r="C12" s="33">
        <v>319</v>
      </c>
      <c r="D12" s="34">
        <v>301472</v>
      </c>
      <c r="E12" s="35">
        <f aca="true" t="shared" si="0" ref="E12:E75">SUM((D12/12)/C12)</f>
        <v>78.75444096133752</v>
      </c>
    </row>
    <row r="13" spans="1:5" ht="12.75">
      <c r="A13" s="3" t="s">
        <v>2</v>
      </c>
      <c r="B13" s="33">
        <v>92</v>
      </c>
      <c r="C13" s="33">
        <v>224</v>
      </c>
      <c r="D13" s="34">
        <v>190983</v>
      </c>
      <c r="E13" s="35">
        <f t="shared" si="0"/>
        <v>71.05022321428571</v>
      </c>
    </row>
    <row r="14" spans="1:5" ht="12.75">
      <c r="A14" s="3" t="s">
        <v>4</v>
      </c>
      <c r="B14" s="33">
        <v>162</v>
      </c>
      <c r="C14" s="33">
        <v>350</v>
      </c>
      <c r="D14" s="34">
        <v>301131</v>
      </c>
      <c r="E14" s="35">
        <f t="shared" si="0"/>
        <v>71.69785714285715</v>
      </c>
    </row>
    <row r="15" spans="1:5" ht="12.75">
      <c r="A15" s="3" t="s">
        <v>6</v>
      </c>
      <c r="B15" s="33">
        <v>602</v>
      </c>
      <c r="C15" s="33">
        <v>1369</v>
      </c>
      <c r="D15" s="34">
        <v>1163013</v>
      </c>
      <c r="E15" s="35">
        <f t="shared" si="0"/>
        <v>70.7945580715851</v>
      </c>
    </row>
    <row r="16" spans="1:5" ht="12.75">
      <c r="A16" s="3" t="s">
        <v>8</v>
      </c>
      <c r="B16" s="33">
        <v>85</v>
      </c>
      <c r="C16" s="33">
        <v>231</v>
      </c>
      <c r="D16" s="34">
        <v>191848</v>
      </c>
      <c r="E16" s="35">
        <f t="shared" si="0"/>
        <v>69.20923520923522</v>
      </c>
    </row>
    <row r="17" spans="1:5" ht="12.75">
      <c r="A17" s="3" t="s">
        <v>10</v>
      </c>
      <c r="B17" s="33">
        <v>327</v>
      </c>
      <c r="C17" s="33">
        <v>783</v>
      </c>
      <c r="D17" s="34">
        <v>681019</v>
      </c>
      <c r="E17" s="35">
        <f t="shared" si="0"/>
        <v>72.47967220093658</v>
      </c>
    </row>
    <row r="18" spans="1:5" ht="12.75">
      <c r="A18" s="3" t="s">
        <v>12</v>
      </c>
      <c r="B18" s="33">
        <v>4027</v>
      </c>
      <c r="C18" s="33">
        <v>9109</v>
      </c>
      <c r="D18" s="34">
        <v>8064591</v>
      </c>
      <c r="E18" s="35">
        <f t="shared" si="0"/>
        <v>73.77859808980129</v>
      </c>
    </row>
    <row r="19" spans="1:5" ht="12.75">
      <c r="A19" s="3" t="s">
        <v>14</v>
      </c>
      <c r="B19" s="33">
        <v>395</v>
      </c>
      <c r="C19" s="33">
        <v>820</v>
      </c>
      <c r="D19" s="34">
        <v>747340</v>
      </c>
      <c r="E19" s="35">
        <f t="shared" si="0"/>
        <v>75.94918699186992</v>
      </c>
    </row>
    <row r="20" spans="1:5" ht="12.75">
      <c r="A20" s="3" t="s">
        <v>16</v>
      </c>
      <c r="B20" s="33">
        <v>285</v>
      </c>
      <c r="C20" s="33">
        <v>655</v>
      </c>
      <c r="D20" s="34">
        <v>547718</v>
      </c>
      <c r="E20" s="35">
        <f t="shared" si="0"/>
        <v>69.68422391857506</v>
      </c>
    </row>
    <row r="21" spans="1:5" ht="12.75">
      <c r="A21" s="3" t="s">
        <v>18</v>
      </c>
      <c r="B21" s="33">
        <v>275</v>
      </c>
      <c r="C21" s="33">
        <v>685</v>
      </c>
      <c r="D21" s="34">
        <v>567383</v>
      </c>
      <c r="E21" s="35">
        <f t="shared" si="0"/>
        <v>69.02469586374696</v>
      </c>
    </row>
    <row r="22" spans="1:5" ht="12.75">
      <c r="A22" s="3" t="s">
        <v>20</v>
      </c>
      <c r="B22" s="33">
        <v>307</v>
      </c>
      <c r="C22" s="33">
        <v>765</v>
      </c>
      <c r="D22" s="34">
        <v>656780</v>
      </c>
      <c r="E22" s="35">
        <f t="shared" si="0"/>
        <v>71.54466230936819</v>
      </c>
    </row>
    <row r="23" spans="1:5" ht="12.75">
      <c r="A23" s="3" t="s">
        <v>22</v>
      </c>
      <c r="B23" s="33">
        <v>174</v>
      </c>
      <c r="C23" s="33">
        <v>432</v>
      </c>
      <c r="D23" s="34">
        <v>333822</v>
      </c>
      <c r="E23" s="35">
        <f t="shared" si="0"/>
        <v>64.39467592592592</v>
      </c>
    </row>
    <row r="24" spans="1:5" ht="12.75">
      <c r="A24" s="3" t="s">
        <v>24</v>
      </c>
      <c r="B24" s="33">
        <v>189</v>
      </c>
      <c r="C24" s="33">
        <v>442</v>
      </c>
      <c r="D24" s="34">
        <v>333028</v>
      </c>
      <c r="E24" s="35">
        <f t="shared" si="0"/>
        <v>62.78808446455505</v>
      </c>
    </row>
    <row r="25" spans="1:5" ht="12.75">
      <c r="A25" s="3" t="s">
        <v>26</v>
      </c>
      <c r="B25" s="33">
        <v>347</v>
      </c>
      <c r="C25" s="33">
        <v>738</v>
      </c>
      <c r="D25" s="34">
        <v>656297</v>
      </c>
      <c r="E25" s="35">
        <f t="shared" si="0"/>
        <v>74.10761065943993</v>
      </c>
    </row>
    <row r="26" spans="1:5" ht="12.75">
      <c r="A26" s="3" t="s">
        <v>28</v>
      </c>
      <c r="B26" s="33">
        <v>266</v>
      </c>
      <c r="C26" s="33">
        <v>638</v>
      </c>
      <c r="D26" s="34">
        <v>510976</v>
      </c>
      <c r="E26" s="35">
        <f t="shared" si="0"/>
        <v>66.74190177638454</v>
      </c>
    </row>
    <row r="27" spans="1:5" ht="12.75">
      <c r="A27" s="3" t="s">
        <v>30</v>
      </c>
      <c r="B27" s="33">
        <v>203</v>
      </c>
      <c r="C27" s="33">
        <v>492</v>
      </c>
      <c r="D27" s="34">
        <v>429801</v>
      </c>
      <c r="E27" s="35">
        <f t="shared" si="0"/>
        <v>72.79827235772358</v>
      </c>
    </row>
    <row r="28" spans="1:5" ht="12.75">
      <c r="A28" s="3" t="s">
        <v>32</v>
      </c>
      <c r="B28" s="33">
        <v>1023</v>
      </c>
      <c r="C28" s="33">
        <v>2230</v>
      </c>
      <c r="D28" s="34">
        <v>1916762</v>
      </c>
      <c r="E28" s="35">
        <f t="shared" si="0"/>
        <v>71.6278774289985</v>
      </c>
    </row>
    <row r="29" spans="1:5" ht="12.75">
      <c r="A29" s="3" t="s">
        <v>34</v>
      </c>
      <c r="B29" s="33">
        <v>200</v>
      </c>
      <c r="C29" s="33">
        <v>437</v>
      </c>
      <c r="D29" s="34">
        <v>383879</v>
      </c>
      <c r="E29" s="35">
        <f t="shared" si="0"/>
        <v>73.2034706331045</v>
      </c>
    </row>
    <row r="30" spans="1:5" ht="12.75">
      <c r="A30" s="3" t="s">
        <v>36</v>
      </c>
      <c r="B30" s="33">
        <v>186</v>
      </c>
      <c r="C30" s="33">
        <v>415</v>
      </c>
      <c r="D30" s="34">
        <v>330927</v>
      </c>
      <c r="E30" s="35">
        <f t="shared" si="0"/>
        <v>66.45120481927711</v>
      </c>
    </row>
    <row r="31" spans="1:5" ht="12.75">
      <c r="A31" s="3" t="s">
        <v>38</v>
      </c>
      <c r="B31" s="33">
        <v>221</v>
      </c>
      <c r="C31" s="33">
        <v>572</v>
      </c>
      <c r="D31" s="34">
        <v>506702</v>
      </c>
      <c r="E31" s="35">
        <f t="shared" si="0"/>
        <v>73.82022144522143</v>
      </c>
    </row>
    <row r="32" spans="1:5" ht="12.75">
      <c r="A32" s="3" t="s">
        <v>40</v>
      </c>
      <c r="B32" s="33">
        <v>340</v>
      </c>
      <c r="C32" s="33">
        <v>719</v>
      </c>
      <c r="D32" s="34">
        <v>608569</v>
      </c>
      <c r="E32" s="35">
        <f t="shared" si="0"/>
        <v>70.53419100602689</v>
      </c>
    </row>
    <row r="33" spans="1:5" ht="12.75">
      <c r="A33" s="3" t="s">
        <v>42</v>
      </c>
      <c r="B33" s="33">
        <v>186</v>
      </c>
      <c r="C33" s="33">
        <v>475</v>
      </c>
      <c r="D33" s="34">
        <v>401982</v>
      </c>
      <c r="E33" s="35">
        <f t="shared" si="0"/>
        <v>70.52315789473684</v>
      </c>
    </row>
    <row r="34" spans="1:5" ht="12.75">
      <c r="A34" s="3" t="s">
        <v>44</v>
      </c>
      <c r="B34" s="33">
        <v>1549</v>
      </c>
      <c r="C34" s="33">
        <v>3508</v>
      </c>
      <c r="D34" s="34">
        <v>3152921</v>
      </c>
      <c r="E34" s="35">
        <f t="shared" si="0"/>
        <v>74.89835138730521</v>
      </c>
    </row>
    <row r="35" spans="1:5" ht="12.75">
      <c r="A35" s="3" t="s">
        <v>46</v>
      </c>
      <c r="B35" s="33">
        <v>294</v>
      </c>
      <c r="C35" s="33">
        <v>718</v>
      </c>
      <c r="D35" s="34">
        <v>640422</v>
      </c>
      <c r="E35" s="35">
        <f t="shared" si="0"/>
        <v>74.32938718662953</v>
      </c>
    </row>
    <row r="36" spans="1:5" ht="12.75">
      <c r="A36" s="3" t="s">
        <v>48</v>
      </c>
      <c r="B36" s="33">
        <v>371</v>
      </c>
      <c r="C36" s="33">
        <v>833</v>
      </c>
      <c r="D36" s="34">
        <v>770220</v>
      </c>
      <c r="E36" s="35">
        <f t="shared" si="0"/>
        <v>77.05282112845138</v>
      </c>
    </row>
    <row r="37" spans="1:5" ht="12.75">
      <c r="A37" s="3" t="s">
        <v>50</v>
      </c>
      <c r="B37" s="33">
        <v>154</v>
      </c>
      <c r="C37" s="33">
        <v>364</v>
      </c>
      <c r="D37" s="34">
        <v>309672</v>
      </c>
      <c r="E37" s="35">
        <f t="shared" si="0"/>
        <v>70.8956043956044</v>
      </c>
    </row>
    <row r="38" spans="1:5" ht="12.75">
      <c r="A38" s="3" t="s">
        <v>52</v>
      </c>
      <c r="B38" s="33">
        <v>337</v>
      </c>
      <c r="C38" s="33">
        <v>700</v>
      </c>
      <c r="D38" s="34">
        <v>594496</v>
      </c>
      <c r="E38" s="35">
        <f t="shared" si="0"/>
        <v>70.77333333333334</v>
      </c>
    </row>
    <row r="39" spans="1:5" ht="12.75">
      <c r="A39" s="3" t="s">
        <v>54</v>
      </c>
      <c r="B39" s="33">
        <v>247</v>
      </c>
      <c r="C39" s="33">
        <v>590</v>
      </c>
      <c r="D39" s="34">
        <v>487059</v>
      </c>
      <c r="E39" s="35">
        <f t="shared" si="0"/>
        <v>68.7936440677966</v>
      </c>
    </row>
    <row r="40" spans="1:5" ht="12.75">
      <c r="A40" s="3" t="s">
        <v>56</v>
      </c>
      <c r="B40" s="33">
        <v>1443</v>
      </c>
      <c r="C40" s="33">
        <v>3451</v>
      </c>
      <c r="D40" s="34">
        <v>3238397</v>
      </c>
      <c r="E40" s="35">
        <f t="shared" si="0"/>
        <v>78.1994832415725</v>
      </c>
    </row>
    <row r="41" spans="1:5" ht="12.75">
      <c r="A41" s="3" t="s">
        <v>58</v>
      </c>
      <c r="B41" s="33">
        <v>223</v>
      </c>
      <c r="C41" s="33">
        <v>471</v>
      </c>
      <c r="D41" s="34">
        <v>430209</v>
      </c>
      <c r="E41" s="35">
        <f t="shared" si="0"/>
        <v>76.11624203821655</v>
      </c>
    </row>
    <row r="42" spans="1:5" ht="12.75">
      <c r="A42" s="3" t="s">
        <v>60</v>
      </c>
      <c r="B42" s="33">
        <v>1524</v>
      </c>
      <c r="C42" s="33">
        <v>3573</v>
      </c>
      <c r="D42" s="34">
        <v>3110044</v>
      </c>
      <c r="E42" s="35">
        <f t="shared" si="0"/>
        <v>72.53577759119321</v>
      </c>
    </row>
    <row r="43" spans="1:5" ht="12.75">
      <c r="A43" s="3" t="s">
        <v>62</v>
      </c>
      <c r="B43" s="33">
        <v>185</v>
      </c>
      <c r="C43" s="33">
        <v>416</v>
      </c>
      <c r="D43" s="34">
        <v>346558</v>
      </c>
      <c r="E43" s="35">
        <f t="shared" si="0"/>
        <v>69.42267628205128</v>
      </c>
    </row>
    <row r="44" spans="1:5" ht="12.75">
      <c r="A44" s="3" t="s">
        <v>64</v>
      </c>
      <c r="B44" s="33">
        <v>577</v>
      </c>
      <c r="C44" s="33">
        <v>1349</v>
      </c>
      <c r="D44" s="34">
        <v>1131993</v>
      </c>
      <c r="E44" s="35">
        <f t="shared" si="0"/>
        <v>69.92790956263899</v>
      </c>
    </row>
    <row r="45" spans="1:5" ht="12.75">
      <c r="A45" s="3" t="s">
        <v>66</v>
      </c>
      <c r="B45" s="33">
        <v>423</v>
      </c>
      <c r="C45" s="33">
        <v>1014</v>
      </c>
      <c r="D45" s="34">
        <v>859076</v>
      </c>
      <c r="E45" s="35">
        <f t="shared" si="0"/>
        <v>70.60124917817225</v>
      </c>
    </row>
    <row r="46" spans="1:5" ht="12.75">
      <c r="A46" s="3" t="s">
        <v>68</v>
      </c>
      <c r="B46" s="33">
        <v>142</v>
      </c>
      <c r="C46" s="33">
        <v>336</v>
      </c>
      <c r="D46" s="34">
        <v>237134</v>
      </c>
      <c r="E46" s="35">
        <f t="shared" si="0"/>
        <v>58.81299603174604</v>
      </c>
    </row>
    <row r="47" spans="1:5" ht="12.75">
      <c r="A47" s="3" t="s">
        <v>70</v>
      </c>
      <c r="B47" s="33">
        <v>177</v>
      </c>
      <c r="C47" s="33">
        <v>452</v>
      </c>
      <c r="D47" s="34">
        <v>377715</v>
      </c>
      <c r="E47" s="35">
        <f t="shared" si="0"/>
        <v>69.63772123893806</v>
      </c>
    </row>
    <row r="48" spans="1:5" ht="12.75">
      <c r="A48" s="3" t="s">
        <v>72</v>
      </c>
      <c r="B48" s="33">
        <v>208</v>
      </c>
      <c r="C48" s="33">
        <v>551</v>
      </c>
      <c r="D48" s="34">
        <v>440135</v>
      </c>
      <c r="E48" s="35">
        <f t="shared" si="0"/>
        <v>66.56609195402298</v>
      </c>
    </row>
    <row r="49" spans="1:5" ht="12.75">
      <c r="A49" s="3" t="s">
        <v>74</v>
      </c>
      <c r="B49" s="33">
        <v>91</v>
      </c>
      <c r="C49" s="33">
        <v>182</v>
      </c>
      <c r="D49" s="34">
        <v>168081</v>
      </c>
      <c r="E49" s="35">
        <f t="shared" si="0"/>
        <v>76.96016483516483</v>
      </c>
    </row>
    <row r="50" spans="1:5" ht="12.75">
      <c r="A50" s="3" t="s">
        <v>76</v>
      </c>
      <c r="B50" s="33">
        <v>162</v>
      </c>
      <c r="C50" s="33">
        <v>412</v>
      </c>
      <c r="D50" s="34">
        <v>337211</v>
      </c>
      <c r="E50" s="35">
        <f t="shared" si="0"/>
        <v>68.20610841423948</v>
      </c>
    </row>
    <row r="51" spans="1:5" ht="12.75">
      <c r="A51" s="3" t="s">
        <v>78</v>
      </c>
      <c r="B51" s="33">
        <v>296</v>
      </c>
      <c r="C51" s="33">
        <v>665</v>
      </c>
      <c r="D51" s="34">
        <v>573615</v>
      </c>
      <c r="E51" s="35">
        <f t="shared" si="0"/>
        <v>71.88157894736842</v>
      </c>
    </row>
    <row r="52" spans="1:5" ht="12.75">
      <c r="A52" s="3" t="s">
        <v>80</v>
      </c>
      <c r="B52" s="33">
        <v>110</v>
      </c>
      <c r="C52" s="33">
        <v>261</v>
      </c>
      <c r="D52" s="34">
        <v>209273</v>
      </c>
      <c r="E52" s="35">
        <f t="shared" si="0"/>
        <v>66.81768837803321</v>
      </c>
    </row>
    <row r="53" spans="1:5" ht="12.75">
      <c r="A53" s="3" t="s">
        <v>82</v>
      </c>
      <c r="B53" s="33">
        <v>321</v>
      </c>
      <c r="C53" s="33">
        <v>751</v>
      </c>
      <c r="D53" s="34">
        <v>655042</v>
      </c>
      <c r="E53" s="35">
        <f t="shared" si="0"/>
        <v>72.6855304039059</v>
      </c>
    </row>
    <row r="54" spans="1:5" ht="12.75">
      <c r="A54" s="3" t="s">
        <v>84</v>
      </c>
      <c r="B54" s="33">
        <v>311</v>
      </c>
      <c r="C54" s="33">
        <v>767</v>
      </c>
      <c r="D54" s="34">
        <v>650337</v>
      </c>
      <c r="E54" s="35">
        <f t="shared" si="0"/>
        <v>70.65808344198174</v>
      </c>
    </row>
    <row r="55" spans="1:5" ht="12.75">
      <c r="A55" s="3" t="s">
        <v>86</v>
      </c>
      <c r="B55" s="33">
        <v>406</v>
      </c>
      <c r="C55" s="33">
        <v>891</v>
      </c>
      <c r="D55" s="34">
        <v>774924</v>
      </c>
      <c r="E55" s="35">
        <f t="shared" si="0"/>
        <v>72.4769921436588</v>
      </c>
    </row>
    <row r="56" spans="1:5" ht="12.75">
      <c r="A56" s="3" t="s">
        <v>88</v>
      </c>
      <c r="B56" s="33">
        <v>135</v>
      </c>
      <c r="C56" s="33">
        <v>299</v>
      </c>
      <c r="D56" s="34">
        <v>232042</v>
      </c>
      <c r="E56" s="35">
        <f t="shared" si="0"/>
        <v>64.67168338907469</v>
      </c>
    </row>
    <row r="57" spans="1:5" ht="12.75">
      <c r="A57" s="3" t="s">
        <v>90</v>
      </c>
      <c r="B57" s="33">
        <v>150</v>
      </c>
      <c r="C57" s="33">
        <v>327</v>
      </c>
      <c r="D57" s="34">
        <v>266396</v>
      </c>
      <c r="E57" s="35">
        <f t="shared" si="0"/>
        <v>67.88888888888889</v>
      </c>
    </row>
    <row r="58" spans="1:5" ht="12.75">
      <c r="A58" s="3" t="s">
        <v>92</v>
      </c>
      <c r="B58" s="33">
        <v>89</v>
      </c>
      <c r="C58" s="33">
        <v>241</v>
      </c>
      <c r="D58" s="34">
        <v>181658</v>
      </c>
      <c r="E58" s="35">
        <f t="shared" si="0"/>
        <v>62.81396957123098</v>
      </c>
    </row>
    <row r="59" spans="1:5" ht="12.75">
      <c r="A59" s="3" t="s">
        <v>94</v>
      </c>
      <c r="B59" s="33">
        <v>142</v>
      </c>
      <c r="C59" s="33">
        <v>350</v>
      </c>
      <c r="D59" s="34">
        <v>316865</v>
      </c>
      <c r="E59" s="35">
        <f t="shared" si="0"/>
        <v>75.44404761904762</v>
      </c>
    </row>
    <row r="60" spans="1:5" ht="12.75">
      <c r="A60" s="3" t="s">
        <v>96</v>
      </c>
      <c r="B60" s="33">
        <v>420</v>
      </c>
      <c r="C60" s="33">
        <v>996</v>
      </c>
      <c r="D60" s="34">
        <v>823706</v>
      </c>
      <c r="E60" s="35">
        <f t="shared" si="0"/>
        <v>68.91783801874163</v>
      </c>
    </row>
    <row r="61" spans="1:5" ht="12.75">
      <c r="A61" s="3" t="s">
        <v>98</v>
      </c>
      <c r="B61" s="33">
        <v>596</v>
      </c>
      <c r="C61" s="33">
        <v>1366</v>
      </c>
      <c r="D61" s="34">
        <v>1248960</v>
      </c>
      <c r="E61" s="35">
        <f t="shared" si="0"/>
        <v>76.19326500732065</v>
      </c>
    </row>
    <row r="62" spans="1:5" ht="12.75">
      <c r="A62" s="3" t="s">
        <v>1</v>
      </c>
      <c r="B62" s="33">
        <v>449</v>
      </c>
      <c r="C62" s="33">
        <v>947</v>
      </c>
      <c r="D62" s="34">
        <v>872354</v>
      </c>
      <c r="E62" s="35">
        <f t="shared" si="0"/>
        <v>76.76469552974305</v>
      </c>
    </row>
    <row r="63" spans="1:5" ht="12.75">
      <c r="A63" s="3" t="s">
        <v>3</v>
      </c>
      <c r="B63" s="33">
        <v>1506</v>
      </c>
      <c r="C63" s="33">
        <v>3206</v>
      </c>
      <c r="D63" s="34">
        <v>3098374</v>
      </c>
      <c r="E63" s="35">
        <f t="shared" si="0"/>
        <v>80.53581825743399</v>
      </c>
    </row>
    <row r="64" spans="1:5" ht="12.75">
      <c r="A64" s="3" t="s">
        <v>5</v>
      </c>
      <c r="B64" s="33">
        <v>282</v>
      </c>
      <c r="C64" s="33">
        <v>671</v>
      </c>
      <c r="D64" s="34">
        <v>596344</v>
      </c>
      <c r="E64" s="35">
        <f t="shared" si="0"/>
        <v>74.06159960258321</v>
      </c>
    </row>
    <row r="65" spans="1:5" ht="12.75">
      <c r="A65" s="3" t="s">
        <v>7</v>
      </c>
      <c r="B65" s="33">
        <v>275</v>
      </c>
      <c r="C65" s="33">
        <v>662</v>
      </c>
      <c r="D65" s="34">
        <v>543783</v>
      </c>
      <c r="E65" s="35">
        <f t="shared" si="0"/>
        <v>68.45203927492447</v>
      </c>
    </row>
    <row r="66" spans="1:5" ht="12.75">
      <c r="A66" s="3" t="s">
        <v>9</v>
      </c>
      <c r="B66" s="33">
        <v>203</v>
      </c>
      <c r="C66" s="33">
        <v>467</v>
      </c>
      <c r="D66" s="34">
        <v>399456</v>
      </c>
      <c r="E66" s="35">
        <f t="shared" si="0"/>
        <v>71.28051391862955</v>
      </c>
    </row>
    <row r="67" spans="1:5" ht="12.75">
      <c r="A67" s="3" t="s">
        <v>11</v>
      </c>
      <c r="B67" s="33">
        <v>1243</v>
      </c>
      <c r="C67" s="33">
        <v>2956</v>
      </c>
      <c r="D67" s="34">
        <v>2652906</v>
      </c>
      <c r="E67" s="35">
        <f t="shared" si="0"/>
        <v>74.7887347767253</v>
      </c>
    </row>
    <row r="68" spans="1:5" ht="12.75">
      <c r="A68" s="3" t="s">
        <v>13</v>
      </c>
      <c r="B68" s="33">
        <v>3643</v>
      </c>
      <c r="C68" s="33">
        <v>8191</v>
      </c>
      <c r="D68" s="34">
        <v>7752801</v>
      </c>
      <c r="E68" s="35">
        <f t="shared" si="0"/>
        <v>78.87519838847516</v>
      </c>
    </row>
    <row r="69" spans="1:5" ht="12.75">
      <c r="A69" s="3" t="s">
        <v>15</v>
      </c>
      <c r="B69" s="33">
        <v>242</v>
      </c>
      <c r="C69" s="33">
        <v>628</v>
      </c>
      <c r="D69" s="34">
        <v>572251</v>
      </c>
      <c r="E69" s="35">
        <f t="shared" si="0"/>
        <v>75.93564225053079</v>
      </c>
    </row>
    <row r="70" spans="1:5" ht="12.75">
      <c r="A70" s="3" t="s">
        <v>17</v>
      </c>
      <c r="B70" s="33">
        <v>275</v>
      </c>
      <c r="C70" s="33">
        <v>622</v>
      </c>
      <c r="D70" s="34">
        <v>531301</v>
      </c>
      <c r="E70" s="35">
        <f t="shared" si="0"/>
        <v>71.18180600214363</v>
      </c>
    </row>
    <row r="71" spans="1:5" ht="12.75">
      <c r="A71" s="3" t="s">
        <v>19</v>
      </c>
      <c r="B71" s="33">
        <v>78</v>
      </c>
      <c r="C71" s="33">
        <v>230</v>
      </c>
      <c r="D71" s="34">
        <v>189730</v>
      </c>
      <c r="E71" s="35">
        <f t="shared" si="0"/>
        <v>68.7427536231884</v>
      </c>
    </row>
    <row r="72" spans="1:5" ht="12.75">
      <c r="A72" s="3" t="s">
        <v>21</v>
      </c>
      <c r="B72" s="33">
        <v>169</v>
      </c>
      <c r="C72" s="33">
        <v>413</v>
      </c>
      <c r="D72" s="34">
        <v>356849</v>
      </c>
      <c r="E72" s="35">
        <f t="shared" si="0"/>
        <v>72.00343018563358</v>
      </c>
    </row>
    <row r="73" spans="1:5" ht="12.75">
      <c r="A73" s="3" t="s">
        <v>23</v>
      </c>
      <c r="B73" s="33">
        <v>606</v>
      </c>
      <c r="C73" s="33">
        <v>1417</v>
      </c>
      <c r="D73" s="34">
        <v>1251382</v>
      </c>
      <c r="E73" s="35">
        <f t="shared" si="0"/>
        <v>73.59338979063749</v>
      </c>
    </row>
    <row r="74" spans="1:5" ht="12.75">
      <c r="A74" s="3" t="s">
        <v>25</v>
      </c>
      <c r="B74" s="33">
        <v>452</v>
      </c>
      <c r="C74" s="33">
        <v>1099</v>
      </c>
      <c r="D74" s="34">
        <v>931597</v>
      </c>
      <c r="E74" s="35">
        <f t="shared" si="0"/>
        <v>70.63974825599028</v>
      </c>
    </row>
    <row r="75" spans="1:5" ht="12.75">
      <c r="A75" s="3" t="s">
        <v>27</v>
      </c>
      <c r="B75" s="33">
        <v>1015</v>
      </c>
      <c r="C75" s="33">
        <v>2277</v>
      </c>
      <c r="D75" s="34">
        <v>2075302</v>
      </c>
      <c r="E75" s="35">
        <f t="shared" si="0"/>
        <v>75.95161762553067</v>
      </c>
    </row>
    <row r="76" spans="1:5" ht="12.75">
      <c r="A76" s="3" t="s">
        <v>29</v>
      </c>
      <c r="B76" s="33">
        <v>234</v>
      </c>
      <c r="C76" s="33">
        <v>649</v>
      </c>
      <c r="D76" s="34">
        <v>619394</v>
      </c>
      <c r="E76" s="35">
        <f aca="true" t="shared" si="1" ref="E76:E107">SUM((D76/12)/C76)</f>
        <v>79.53184386235233</v>
      </c>
    </row>
    <row r="77" spans="1:5" ht="12.75">
      <c r="A77" s="3" t="s">
        <v>31</v>
      </c>
      <c r="B77" s="33">
        <v>75</v>
      </c>
      <c r="C77" s="33">
        <v>214</v>
      </c>
      <c r="D77" s="34">
        <v>190115</v>
      </c>
      <c r="E77" s="35">
        <f t="shared" si="1"/>
        <v>74.03232087227414</v>
      </c>
    </row>
    <row r="78" spans="1:5" ht="12.75">
      <c r="A78" s="3" t="s">
        <v>33</v>
      </c>
      <c r="B78" s="33">
        <v>208</v>
      </c>
      <c r="C78" s="33">
        <v>481</v>
      </c>
      <c r="D78" s="34">
        <v>395169</v>
      </c>
      <c r="E78" s="35">
        <f t="shared" si="1"/>
        <v>68.46309771309771</v>
      </c>
    </row>
    <row r="79" spans="1:5" ht="12.75">
      <c r="A79" s="3" t="s">
        <v>35</v>
      </c>
      <c r="B79" s="33">
        <v>221</v>
      </c>
      <c r="C79" s="33">
        <v>514</v>
      </c>
      <c r="D79" s="34">
        <v>425107</v>
      </c>
      <c r="E79" s="35">
        <f t="shared" si="1"/>
        <v>68.92136835278859</v>
      </c>
    </row>
    <row r="80" spans="1:5" ht="12.75">
      <c r="A80" s="3" t="s">
        <v>37</v>
      </c>
      <c r="B80" s="33">
        <v>322</v>
      </c>
      <c r="C80" s="33">
        <v>824</v>
      </c>
      <c r="D80" s="34">
        <v>712418</v>
      </c>
      <c r="E80" s="35">
        <f t="shared" si="1"/>
        <v>72.04874595469255</v>
      </c>
    </row>
    <row r="81" spans="1:5" ht="12.75">
      <c r="A81" s="3" t="s">
        <v>39</v>
      </c>
      <c r="B81" s="33">
        <v>1143</v>
      </c>
      <c r="C81" s="33">
        <v>2821</v>
      </c>
      <c r="D81" s="34">
        <v>2662915</v>
      </c>
      <c r="E81" s="35">
        <f t="shared" si="1"/>
        <v>78.66344676828548</v>
      </c>
    </row>
    <row r="82" spans="1:5" ht="12.75">
      <c r="A82" s="3" t="s">
        <v>41</v>
      </c>
      <c r="B82" s="33">
        <v>168</v>
      </c>
      <c r="C82" s="33">
        <v>399</v>
      </c>
      <c r="D82" s="34">
        <v>311160</v>
      </c>
      <c r="E82" s="35">
        <f t="shared" si="1"/>
        <v>64.9874686716792</v>
      </c>
    </row>
    <row r="83" spans="1:5" ht="12.75">
      <c r="A83" s="3" t="s">
        <v>43</v>
      </c>
      <c r="B83" s="33">
        <v>45</v>
      </c>
      <c r="C83" s="33">
        <v>110</v>
      </c>
      <c r="D83" s="34">
        <v>75474</v>
      </c>
      <c r="E83" s="35">
        <f t="shared" si="1"/>
        <v>57.17727272727273</v>
      </c>
    </row>
    <row r="84" spans="1:5" ht="12.75">
      <c r="A84" s="3" t="s">
        <v>45</v>
      </c>
      <c r="B84" s="33">
        <v>478</v>
      </c>
      <c r="C84" s="33">
        <v>1128</v>
      </c>
      <c r="D84" s="34">
        <v>993782</v>
      </c>
      <c r="E84" s="35">
        <f t="shared" si="1"/>
        <v>73.41770094562648</v>
      </c>
    </row>
    <row r="85" spans="1:5" ht="12.75">
      <c r="A85" s="3" t="s">
        <v>47</v>
      </c>
      <c r="B85" s="33">
        <v>124</v>
      </c>
      <c r="C85" s="33">
        <v>224</v>
      </c>
      <c r="D85" s="34">
        <v>166295</v>
      </c>
      <c r="E85" s="35">
        <f t="shared" si="1"/>
        <v>61.865699404761905</v>
      </c>
    </row>
    <row r="86" spans="1:5" ht="12.75">
      <c r="A86" s="3" t="s">
        <v>49</v>
      </c>
      <c r="B86" s="33">
        <v>214</v>
      </c>
      <c r="C86" s="33">
        <v>466</v>
      </c>
      <c r="D86" s="34">
        <v>388871</v>
      </c>
      <c r="E86" s="35">
        <f t="shared" si="1"/>
        <v>69.54059370529328</v>
      </c>
    </row>
    <row r="87" spans="1:5" ht="12.75">
      <c r="A87" s="3" t="s">
        <v>51</v>
      </c>
      <c r="B87" s="33">
        <v>181</v>
      </c>
      <c r="C87" s="33">
        <v>366</v>
      </c>
      <c r="D87" s="34">
        <v>281962</v>
      </c>
      <c r="E87" s="35">
        <f t="shared" si="1"/>
        <v>64.19899817850637</v>
      </c>
    </row>
    <row r="88" spans="1:5" ht="12.75">
      <c r="A88" s="3" t="s">
        <v>53</v>
      </c>
      <c r="B88" s="33">
        <v>7882</v>
      </c>
      <c r="C88" s="33">
        <v>17947</v>
      </c>
      <c r="D88" s="34">
        <v>17359804</v>
      </c>
      <c r="E88" s="35">
        <f t="shared" si="1"/>
        <v>80.60680522278561</v>
      </c>
    </row>
    <row r="89" spans="1:5" ht="12.75">
      <c r="A89" s="3" t="s">
        <v>55</v>
      </c>
      <c r="B89" s="33">
        <v>2259</v>
      </c>
      <c r="C89" s="33">
        <v>5684</v>
      </c>
      <c r="D89" s="34">
        <v>5355019</v>
      </c>
      <c r="E89" s="35">
        <f t="shared" si="1"/>
        <v>78.5101307764485</v>
      </c>
    </row>
    <row r="90" spans="1:5" ht="12.75">
      <c r="A90" s="3" t="s">
        <v>57</v>
      </c>
      <c r="B90" s="33">
        <v>272</v>
      </c>
      <c r="C90" s="33">
        <v>626</v>
      </c>
      <c r="D90" s="34">
        <v>555751</v>
      </c>
      <c r="E90" s="35">
        <f t="shared" si="1"/>
        <v>73.98176251331203</v>
      </c>
    </row>
    <row r="91" spans="1:5" ht="12.75">
      <c r="A91" s="3" t="s">
        <v>59</v>
      </c>
      <c r="B91" s="33">
        <v>135</v>
      </c>
      <c r="C91" s="33">
        <v>305</v>
      </c>
      <c r="D91" s="34">
        <v>239539</v>
      </c>
      <c r="E91" s="35">
        <f t="shared" si="1"/>
        <v>65.44781420765027</v>
      </c>
    </row>
    <row r="92" spans="1:5" ht="12.75">
      <c r="A92" s="3" t="s">
        <v>61</v>
      </c>
      <c r="B92" s="33">
        <v>175</v>
      </c>
      <c r="C92" s="33">
        <v>416</v>
      </c>
      <c r="D92" s="34">
        <v>334277</v>
      </c>
      <c r="E92" s="35">
        <f t="shared" si="1"/>
        <v>66.96254006410257</v>
      </c>
    </row>
    <row r="93" spans="1:5" ht="12.75">
      <c r="A93" s="3" t="s">
        <v>63</v>
      </c>
      <c r="B93" s="33">
        <v>4783</v>
      </c>
      <c r="C93" s="33">
        <v>11618</v>
      </c>
      <c r="D93" s="34">
        <v>11265081</v>
      </c>
      <c r="E93" s="35">
        <f t="shared" si="1"/>
        <v>80.80192373902565</v>
      </c>
    </row>
    <row r="94" spans="1:5" ht="12.75">
      <c r="A94" s="3" t="s">
        <v>65</v>
      </c>
      <c r="B94" s="33">
        <v>190</v>
      </c>
      <c r="C94" s="33">
        <v>438</v>
      </c>
      <c r="D94" s="34">
        <v>357900</v>
      </c>
      <c r="E94" s="35">
        <f t="shared" si="1"/>
        <v>68.09360730593608</v>
      </c>
    </row>
    <row r="95" spans="1:5" ht="12.75">
      <c r="A95" s="3" t="s">
        <v>67</v>
      </c>
      <c r="B95" s="33">
        <v>197</v>
      </c>
      <c r="C95" s="33">
        <v>470</v>
      </c>
      <c r="D95" s="34">
        <v>370283</v>
      </c>
      <c r="E95" s="35">
        <f t="shared" si="1"/>
        <v>65.65301418439716</v>
      </c>
    </row>
    <row r="96" spans="1:5" ht="12.75">
      <c r="A96" s="3" t="s">
        <v>69</v>
      </c>
      <c r="B96" s="33">
        <v>886</v>
      </c>
      <c r="C96" s="33">
        <v>1930</v>
      </c>
      <c r="D96" s="34">
        <v>1927431</v>
      </c>
      <c r="E96" s="35">
        <f t="shared" si="1"/>
        <v>83.22240932642487</v>
      </c>
    </row>
    <row r="97" spans="1:5" ht="12.75">
      <c r="A97" s="3" t="s">
        <v>71</v>
      </c>
      <c r="B97" s="33">
        <v>246</v>
      </c>
      <c r="C97" s="33">
        <v>610</v>
      </c>
      <c r="D97" s="34">
        <v>508433</v>
      </c>
      <c r="E97" s="35">
        <f t="shared" si="1"/>
        <v>69.45806010928962</v>
      </c>
    </row>
    <row r="98" spans="1:5" ht="12.75">
      <c r="A98" s="3" t="s">
        <v>73</v>
      </c>
      <c r="B98" s="33">
        <v>165</v>
      </c>
      <c r="C98" s="33">
        <v>436</v>
      </c>
      <c r="D98" s="34">
        <v>358666</v>
      </c>
      <c r="E98" s="35">
        <f t="shared" si="1"/>
        <v>68.55237003058103</v>
      </c>
    </row>
    <row r="99" spans="1:5" ht="12.75">
      <c r="A99" s="3" t="s">
        <v>75</v>
      </c>
      <c r="B99" s="33">
        <v>310</v>
      </c>
      <c r="C99" s="33">
        <v>682</v>
      </c>
      <c r="D99" s="34">
        <v>576007</v>
      </c>
      <c r="E99" s="35">
        <f t="shared" si="1"/>
        <v>70.38208699902249</v>
      </c>
    </row>
    <row r="100" spans="1:5" ht="12.75">
      <c r="A100" s="3" t="s">
        <v>77</v>
      </c>
      <c r="B100" s="33">
        <v>185</v>
      </c>
      <c r="C100" s="33">
        <v>451</v>
      </c>
      <c r="D100" s="34">
        <v>383029</v>
      </c>
      <c r="E100" s="35">
        <f t="shared" si="1"/>
        <v>70.7740206947524</v>
      </c>
    </row>
    <row r="101" spans="1:5" ht="12.75">
      <c r="A101" s="3" t="s">
        <v>79</v>
      </c>
      <c r="B101" s="33">
        <v>1531</v>
      </c>
      <c r="C101" s="33">
        <v>3321</v>
      </c>
      <c r="D101" s="34">
        <v>2911251</v>
      </c>
      <c r="E101" s="35">
        <f t="shared" si="1"/>
        <v>73.05156579343571</v>
      </c>
    </row>
    <row r="102" spans="1:5" ht="12.75">
      <c r="A102" s="3" t="s">
        <v>81</v>
      </c>
      <c r="B102" s="33">
        <v>354</v>
      </c>
      <c r="C102" s="33">
        <v>795</v>
      </c>
      <c r="D102" s="34">
        <v>746178</v>
      </c>
      <c r="E102" s="35">
        <f t="shared" si="1"/>
        <v>78.21572327044025</v>
      </c>
    </row>
    <row r="103" spans="1:5" ht="12.75">
      <c r="A103" s="3" t="s">
        <v>83</v>
      </c>
      <c r="B103" s="33">
        <v>301</v>
      </c>
      <c r="C103" s="33">
        <v>714</v>
      </c>
      <c r="D103" s="34">
        <v>614103</v>
      </c>
      <c r="E103" s="35">
        <f t="shared" si="1"/>
        <v>71.67401960784314</v>
      </c>
    </row>
    <row r="104" spans="1:5" ht="12.75">
      <c r="A104" s="3" t="s">
        <v>85</v>
      </c>
      <c r="B104" s="33">
        <v>203</v>
      </c>
      <c r="C104" s="33">
        <v>457</v>
      </c>
      <c r="D104" s="34">
        <v>354810</v>
      </c>
      <c r="E104" s="35">
        <f t="shared" si="1"/>
        <v>64.69912472647702</v>
      </c>
    </row>
    <row r="105" spans="1:5" ht="12.75">
      <c r="A105" s="3" t="s">
        <v>87</v>
      </c>
      <c r="B105" s="33">
        <v>1137</v>
      </c>
      <c r="C105" s="33">
        <v>2607</v>
      </c>
      <c r="D105" s="34">
        <v>2343025</v>
      </c>
      <c r="E105" s="35">
        <f t="shared" si="1"/>
        <v>74.89531389847846</v>
      </c>
    </row>
    <row r="106" spans="1:5" ht="12.75">
      <c r="A106" s="3" t="s">
        <v>89</v>
      </c>
      <c r="B106" s="33">
        <v>161</v>
      </c>
      <c r="C106" s="33">
        <v>381</v>
      </c>
      <c r="D106" s="34">
        <v>324618</v>
      </c>
      <c r="E106" s="35">
        <f t="shared" si="1"/>
        <v>71.001312335958</v>
      </c>
    </row>
    <row r="107" spans="1:5" ht="12.75">
      <c r="A107" s="3" t="s">
        <v>91</v>
      </c>
      <c r="B107" s="33">
        <v>169</v>
      </c>
      <c r="C107" s="33">
        <v>370</v>
      </c>
      <c r="D107" s="34">
        <v>293136</v>
      </c>
      <c r="E107" s="35">
        <f t="shared" si="1"/>
        <v>66.02162162162162</v>
      </c>
    </row>
    <row r="108" spans="1:5" ht="12.75">
      <c r="A108" s="3" t="s">
        <v>93</v>
      </c>
      <c r="B108" s="33">
        <v>2284</v>
      </c>
      <c r="C108" s="33">
        <v>5898</v>
      </c>
      <c r="D108" s="34">
        <v>5316789</v>
      </c>
      <c r="E108" s="35">
        <f>SUM((D108/12)/C108)</f>
        <v>75.1213546965073</v>
      </c>
    </row>
    <row r="109" spans="1:5" ht="12.75">
      <c r="A109" s="3" t="s">
        <v>95</v>
      </c>
      <c r="B109" s="33">
        <v>82</v>
      </c>
      <c r="C109" s="33">
        <v>186</v>
      </c>
      <c r="D109" s="34">
        <v>154823</v>
      </c>
      <c r="E109" s="35">
        <f>SUM((D109/12)/C109)</f>
        <v>69.36514336917563</v>
      </c>
    </row>
    <row r="110" spans="1:5" ht="12.75">
      <c r="A110" s="3" t="s">
        <v>97</v>
      </c>
      <c r="B110" s="33">
        <v>231</v>
      </c>
      <c r="C110" s="33">
        <v>530</v>
      </c>
      <c r="D110" s="34">
        <v>481912</v>
      </c>
      <c r="E110" s="35">
        <f>SUM((D110/12)/C110)</f>
        <v>75.77232704402516</v>
      </c>
    </row>
    <row r="111" ht="12.75">
      <c r="B111" s="33"/>
    </row>
    <row r="112" spans="1:2" ht="12.75">
      <c r="A112" s="7" t="s">
        <v>116</v>
      </c>
      <c r="B112" s="7"/>
    </row>
    <row r="114" spans="1:2" ht="12.75">
      <c r="A114" s="9" t="s">
        <v>111</v>
      </c>
      <c r="B114" s="9"/>
    </row>
    <row r="115" spans="1:2" ht="12.75">
      <c r="A115" s="13" t="s">
        <v>112</v>
      </c>
      <c r="B115" s="13"/>
    </row>
    <row r="116" spans="1:2" ht="12.75">
      <c r="A116" s="10" t="s">
        <v>109</v>
      </c>
      <c r="B116" s="10"/>
    </row>
    <row r="117" spans="1:2" ht="12.75">
      <c r="A117" s="14" t="s">
        <v>110</v>
      </c>
      <c r="B117" s="14"/>
    </row>
  </sheetData>
  <sheetProtection/>
  <mergeCells count="3">
    <mergeCell ref="B7:C7"/>
    <mergeCell ref="B6:C6"/>
    <mergeCell ref="B4:E4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3" bestFit="1" customWidth="1"/>
    <col min="3" max="3" width="10.421875" style="3" bestFit="1" customWidth="1"/>
    <col min="4" max="4" width="12.140625" style="3" bestFit="1" customWidth="1"/>
    <col min="5" max="5" width="11.7109375" style="3" bestFit="1" customWidth="1"/>
    <col min="6" max="16384" width="9.140625" style="3" customWidth="1"/>
  </cols>
  <sheetData>
    <row r="1" s="7" customFormat="1" ht="12.75">
      <c r="A1" s="7" t="s">
        <v>126</v>
      </c>
    </row>
    <row r="2" ht="12.75">
      <c r="A2" s="48" t="s">
        <v>124</v>
      </c>
    </row>
    <row r="3" ht="12.75">
      <c r="A3" s="48"/>
    </row>
    <row r="4" spans="1:5" ht="12.75">
      <c r="A4" s="45"/>
      <c r="B4" s="71" t="s">
        <v>120</v>
      </c>
      <c r="C4" s="63"/>
      <c r="D4" s="63"/>
      <c r="E4" s="64"/>
    </row>
    <row r="5" spans="1:5" ht="12.75">
      <c r="A5" s="46"/>
      <c r="B5" s="28"/>
      <c r="C5" s="29"/>
      <c r="D5" s="30" t="s">
        <v>103</v>
      </c>
      <c r="E5" s="31" t="s">
        <v>104</v>
      </c>
    </row>
    <row r="6" spans="1:5" s="7" customFormat="1" ht="12.75">
      <c r="A6" s="8"/>
      <c r="B6" s="70"/>
      <c r="C6" s="66"/>
      <c r="D6" s="16" t="s">
        <v>113</v>
      </c>
      <c r="E6" s="16" t="s">
        <v>105</v>
      </c>
    </row>
    <row r="7" spans="1:5" s="7" customFormat="1" ht="12.75">
      <c r="A7" s="8"/>
      <c r="B7" s="69" t="s">
        <v>100</v>
      </c>
      <c r="C7" s="68"/>
      <c r="D7" s="16" t="s">
        <v>114</v>
      </c>
      <c r="E7" s="15" t="s">
        <v>106</v>
      </c>
    </row>
    <row r="8" spans="1:5" s="7" customFormat="1" ht="12" customHeight="1">
      <c r="A8" s="22" t="s">
        <v>99</v>
      </c>
      <c r="B8" s="17" t="s">
        <v>101</v>
      </c>
      <c r="C8" s="17" t="s">
        <v>102</v>
      </c>
      <c r="D8" s="18" t="s">
        <v>115</v>
      </c>
      <c r="E8" s="20" t="s">
        <v>107</v>
      </c>
    </row>
    <row r="10" spans="1:5" ht="12.75">
      <c r="A10" s="7" t="s">
        <v>108</v>
      </c>
      <c r="B10" s="25">
        <v>53553</v>
      </c>
      <c r="C10" s="25">
        <v>124475</v>
      </c>
      <c r="D10" s="26">
        <v>104508261</v>
      </c>
      <c r="E10" s="36">
        <f>SUM((D10/12)/C10)</f>
        <v>69.96603133159269</v>
      </c>
    </row>
    <row r="11" spans="2:5" ht="12.75">
      <c r="B11" s="33"/>
      <c r="C11" s="33"/>
      <c r="D11" s="34"/>
      <c r="E11" s="37"/>
    </row>
    <row r="12" spans="1:5" ht="12.75">
      <c r="A12" s="3" t="s">
        <v>0</v>
      </c>
      <c r="B12" s="33">
        <v>131</v>
      </c>
      <c r="C12" s="33">
        <v>277</v>
      </c>
      <c r="D12" s="34">
        <v>239706</v>
      </c>
      <c r="E12" s="37">
        <f aca="true" t="shared" si="0" ref="E12:E75">SUM((D12/12)/C12)</f>
        <v>72.11371841155234</v>
      </c>
    </row>
    <row r="13" spans="1:5" ht="12.75">
      <c r="A13" s="3" t="s">
        <v>2</v>
      </c>
      <c r="B13" s="33">
        <v>87</v>
      </c>
      <c r="C13" s="33">
        <v>220</v>
      </c>
      <c r="D13" s="34">
        <v>165436</v>
      </c>
      <c r="E13" s="37">
        <f t="shared" si="0"/>
        <v>62.66515151515152</v>
      </c>
    </row>
    <row r="14" spans="1:5" ht="12.75">
      <c r="A14" s="3" t="s">
        <v>4</v>
      </c>
      <c r="B14" s="33">
        <v>150</v>
      </c>
      <c r="C14" s="33">
        <v>324</v>
      </c>
      <c r="D14" s="34">
        <v>232285</v>
      </c>
      <c r="E14" s="37">
        <f t="shared" si="0"/>
        <v>59.744084362139915</v>
      </c>
    </row>
    <row r="15" spans="1:5" ht="12.75">
      <c r="A15" s="3" t="s">
        <v>6</v>
      </c>
      <c r="B15" s="33">
        <v>572</v>
      </c>
      <c r="C15" s="33">
        <v>1304</v>
      </c>
      <c r="D15" s="34">
        <v>1054668</v>
      </c>
      <c r="E15" s="37">
        <f t="shared" si="0"/>
        <v>67.39953987730061</v>
      </c>
    </row>
    <row r="16" spans="1:5" ht="12.75">
      <c r="A16" s="3" t="s">
        <v>8</v>
      </c>
      <c r="B16" s="33">
        <v>84</v>
      </c>
      <c r="C16" s="33">
        <v>214</v>
      </c>
      <c r="D16" s="34">
        <v>176257</v>
      </c>
      <c r="E16" s="37">
        <f t="shared" si="0"/>
        <v>68.63590342679127</v>
      </c>
    </row>
    <row r="17" spans="1:5" ht="12.75">
      <c r="A17" s="3" t="s">
        <v>10</v>
      </c>
      <c r="B17" s="33">
        <v>286</v>
      </c>
      <c r="C17" s="33">
        <v>675</v>
      </c>
      <c r="D17" s="34">
        <v>527973</v>
      </c>
      <c r="E17" s="37">
        <f t="shared" si="0"/>
        <v>65.18185185185185</v>
      </c>
    </row>
    <row r="18" spans="1:5" ht="12.75">
      <c r="A18" s="3" t="s">
        <v>12</v>
      </c>
      <c r="B18" s="33">
        <v>3692</v>
      </c>
      <c r="C18" s="33">
        <v>8428</v>
      </c>
      <c r="D18" s="34">
        <v>6859959</v>
      </c>
      <c r="E18" s="37">
        <f t="shared" si="0"/>
        <v>67.82905196962506</v>
      </c>
    </row>
    <row r="19" spans="1:5" ht="12.75">
      <c r="A19" s="3" t="s">
        <v>14</v>
      </c>
      <c r="B19" s="33">
        <v>362</v>
      </c>
      <c r="C19" s="33">
        <v>744</v>
      </c>
      <c r="D19" s="34">
        <v>630806</v>
      </c>
      <c r="E19" s="37">
        <f t="shared" si="0"/>
        <v>70.65479390681003</v>
      </c>
    </row>
    <row r="20" spans="1:5" ht="12.75">
      <c r="A20" s="3" t="s">
        <v>16</v>
      </c>
      <c r="B20" s="33">
        <v>253</v>
      </c>
      <c r="C20" s="33">
        <v>563</v>
      </c>
      <c r="D20" s="34">
        <v>444917</v>
      </c>
      <c r="E20" s="37">
        <f t="shared" si="0"/>
        <v>65.85509177027826</v>
      </c>
    </row>
    <row r="21" spans="1:5" ht="12.75">
      <c r="A21" s="3" t="s">
        <v>18</v>
      </c>
      <c r="B21" s="33">
        <v>283</v>
      </c>
      <c r="C21" s="33">
        <v>676</v>
      </c>
      <c r="D21" s="34">
        <v>522191</v>
      </c>
      <c r="E21" s="37">
        <f t="shared" si="0"/>
        <v>64.37265779092702</v>
      </c>
    </row>
    <row r="22" spans="1:5" ht="12.75">
      <c r="A22" s="3" t="s">
        <v>20</v>
      </c>
      <c r="B22" s="33">
        <v>300</v>
      </c>
      <c r="C22" s="33">
        <v>720</v>
      </c>
      <c r="D22" s="34">
        <v>569167</v>
      </c>
      <c r="E22" s="37">
        <f t="shared" si="0"/>
        <v>65.87581018518519</v>
      </c>
    </row>
    <row r="23" spans="1:5" ht="12.75">
      <c r="A23" s="3" t="s">
        <v>22</v>
      </c>
      <c r="B23" s="33">
        <v>189</v>
      </c>
      <c r="C23" s="33">
        <v>452</v>
      </c>
      <c r="D23" s="34">
        <v>324552</v>
      </c>
      <c r="E23" s="37">
        <f t="shared" si="0"/>
        <v>59.836283185840706</v>
      </c>
    </row>
    <row r="24" spans="1:5" ht="12.75">
      <c r="A24" s="3" t="s">
        <v>24</v>
      </c>
      <c r="B24" s="33">
        <v>199</v>
      </c>
      <c r="C24" s="33">
        <v>486</v>
      </c>
      <c r="D24" s="34">
        <v>361046</v>
      </c>
      <c r="E24" s="37">
        <f t="shared" si="0"/>
        <v>61.90775034293553</v>
      </c>
    </row>
    <row r="25" spans="1:5" ht="12.75">
      <c r="A25" s="3" t="s">
        <v>26</v>
      </c>
      <c r="B25" s="33">
        <v>304</v>
      </c>
      <c r="C25" s="33">
        <v>658</v>
      </c>
      <c r="D25" s="34">
        <v>540873</v>
      </c>
      <c r="E25" s="37">
        <f t="shared" si="0"/>
        <v>68.49962006079028</v>
      </c>
    </row>
    <row r="26" spans="1:5" ht="12.75">
      <c r="A26" s="3" t="s">
        <v>28</v>
      </c>
      <c r="B26" s="33">
        <v>256</v>
      </c>
      <c r="C26" s="33">
        <v>616</v>
      </c>
      <c r="D26" s="34">
        <v>469631</v>
      </c>
      <c r="E26" s="37">
        <f t="shared" si="0"/>
        <v>63.532332251082245</v>
      </c>
    </row>
    <row r="27" spans="1:5" ht="12.75">
      <c r="A27" s="3" t="s">
        <v>30</v>
      </c>
      <c r="B27" s="33">
        <v>192</v>
      </c>
      <c r="C27" s="33">
        <v>452</v>
      </c>
      <c r="D27" s="34">
        <v>356570</v>
      </c>
      <c r="E27" s="37">
        <f t="shared" si="0"/>
        <v>65.73930678466077</v>
      </c>
    </row>
    <row r="28" spans="1:5" ht="12.75">
      <c r="A28" s="3" t="s">
        <v>32</v>
      </c>
      <c r="B28" s="33">
        <v>943</v>
      </c>
      <c r="C28" s="33">
        <v>2016</v>
      </c>
      <c r="D28" s="34">
        <v>1599539</v>
      </c>
      <c r="E28" s="37">
        <f t="shared" si="0"/>
        <v>66.11851025132275</v>
      </c>
    </row>
    <row r="29" spans="1:5" ht="12.75">
      <c r="A29" s="3" t="s">
        <v>34</v>
      </c>
      <c r="B29" s="33">
        <v>185</v>
      </c>
      <c r="C29" s="33">
        <v>395</v>
      </c>
      <c r="D29" s="34">
        <v>309144</v>
      </c>
      <c r="E29" s="37">
        <f t="shared" si="0"/>
        <v>65.22025316455696</v>
      </c>
    </row>
    <row r="30" spans="1:5" ht="12.75">
      <c r="A30" s="3" t="s">
        <v>36</v>
      </c>
      <c r="B30" s="33">
        <v>180</v>
      </c>
      <c r="C30" s="33">
        <v>395</v>
      </c>
      <c r="D30" s="34">
        <v>299948</v>
      </c>
      <c r="E30" s="37">
        <f t="shared" si="0"/>
        <v>63.28016877637131</v>
      </c>
    </row>
    <row r="31" spans="1:5" ht="12.75">
      <c r="A31" s="3" t="s">
        <v>38</v>
      </c>
      <c r="B31" s="33">
        <v>210</v>
      </c>
      <c r="C31" s="33">
        <v>496</v>
      </c>
      <c r="D31" s="34">
        <v>417027</v>
      </c>
      <c r="E31" s="37">
        <f t="shared" si="0"/>
        <v>70.06502016129032</v>
      </c>
    </row>
    <row r="32" spans="1:5" ht="12.75">
      <c r="A32" s="3" t="s">
        <v>40</v>
      </c>
      <c r="B32" s="33">
        <v>283</v>
      </c>
      <c r="C32" s="33">
        <v>568</v>
      </c>
      <c r="D32" s="34">
        <v>438527</v>
      </c>
      <c r="E32" s="37">
        <f t="shared" si="0"/>
        <v>64.33788145539906</v>
      </c>
    </row>
    <row r="33" spans="1:5" ht="12.75">
      <c r="A33" s="3" t="s">
        <v>42</v>
      </c>
      <c r="B33" s="33">
        <v>169</v>
      </c>
      <c r="C33" s="33">
        <v>409</v>
      </c>
      <c r="D33" s="34">
        <v>320003</v>
      </c>
      <c r="E33" s="37">
        <f t="shared" si="0"/>
        <v>65.20028524857376</v>
      </c>
    </row>
    <row r="34" spans="1:5" ht="12.75">
      <c r="A34" s="3" t="s">
        <v>44</v>
      </c>
      <c r="B34" s="33">
        <v>1372</v>
      </c>
      <c r="C34" s="33">
        <v>3177</v>
      </c>
      <c r="D34" s="34">
        <v>2616586</v>
      </c>
      <c r="E34" s="37">
        <f t="shared" si="0"/>
        <v>68.63356415905992</v>
      </c>
    </row>
    <row r="35" spans="1:5" ht="12.75">
      <c r="A35" s="3" t="s">
        <v>46</v>
      </c>
      <c r="B35" s="33">
        <v>292</v>
      </c>
      <c r="C35" s="33">
        <v>696</v>
      </c>
      <c r="D35" s="34">
        <v>567145</v>
      </c>
      <c r="E35" s="37">
        <f t="shared" si="0"/>
        <v>67.90529214559388</v>
      </c>
    </row>
    <row r="36" spans="1:5" ht="12.75">
      <c r="A36" s="3" t="s">
        <v>48</v>
      </c>
      <c r="B36" s="33">
        <v>346</v>
      </c>
      <c r="C36" s="33">
        <v>778</v>
      </c>
      <c r="D36" s="34">
        <v>675943</v>
      </c>
      <c r="E36" s="37">
        <f t="shared" si="0"/>
        <v>72.40177806341046</v>
      </c>
    </row>
    <row r="37" spans="1:5" ht="12.75">
      <c r="A37" s="3" t="s">
        <v>50</v>
      </c>
      <c r="B37" s="33">
        <v>128</v>
      </c>
      <c r="C37" s="33">
        <v>301</v>
      </c>
      <c r="D37" s="34">
        <v>212832</v>
      </c>
      <c r="E37" s="37">
        <f t="shared" si="0"/>
        <v>58.92358803986711</v>
      </c>
    </row>
    <row r="38" spans="1:5" ht="12.75">
      <c r="A38" s="3" t="s">
        <v>52</v>
      </c>
      <c r="B38" s="33">
        <v>326</v>
      </c>
      <c r="C38" s="33">
        <v>653</v>
      </c>
      <c r="D38" s="34">
        <v>538650</v>
      </c>
      <c r="E38" s="37">
        <f t="shared" si="0"/>
        <v>68.74042879019908</v>
      </c>
    </row>
    <row r="39" spans="1:5" ht="12.75">
      <c r="A39" s="3" t="s">
        <v>54</v>
      </c>
      <c r="B39" s="33">
        <v>228</v>
      </c>
      <c r="C39" s="33">
        <v>526</v>
      </c>
      <c r="D39" s="34">
        <v>400387</v>
      </c>
      <c r="E39" s="37">
        <f t="shared" si="0"/>
        <v>63.43266793409379</v>
      </c>
    </row>
    <row r="40" spans="1:5" ht="12.75">
      <c r="A40" s="3" t="s">
        <v>56</v>
      </c>
      <c r="B40" s="33">
        <v>1279</v>
      </c>
      <c r="C40" s="33">
        <v>3044</v>
      </c>
      <c r="D40" s="34">
        <v>2662774</v>
      </c>
      <c r="E40" s="37">
        <f t="shared" si="0"/>
        <v>72.89679150240912</v>
      </c>
    </row>
    <row r="41" spans="1:5" ht="12.75">
      <c r="A41" s="3" t="s">
        <v>58</v>
      </c>
      <c r="B41" s="33">
        <v>199</v>
      </c>
      <c r="C41" s="33">
        <v>447</v>
      </c>
      <c r="D41" s="34">
        <v>369123</v>
      </c>
      <c r="E41" s="37">
        <f t="shared" si="0"/>
        <v>68.8148769574944</v>
      </c>
    </row>
    <row r="42" spans="1:5" ht="12.75">
      <c r="A42" s="3" t="s">
        <v>60</v>
      </c>
      <c r="B42" s="33">
        <v>1346</v>
      </c>
      <c r="C42" s="33">
        <v>3103</v>
      </c>
      <c r="D42" s="34">
        <v>2454844</v>
      </c>
      <c r="E42" s="37">
        <f t="shared" si="0"/>
        <v>65.9266301428725</v>
      </c>
    </row>
    <row r="43" spans="1:5" ht="12.75">
      <c r="A43" s="3" t="s">
        <v>62</v>
      </c>
      <c r="B43" s="33">
        <v>159</v>
      </c>
      <c r="C43" s="33">
        <v>373</v>
      </c>
      <c r="D43" s="34">
        <v>277788</v>
      </c>
      <c r="E43" s="37">
        <f t="shared" si="0"/>
        <v>62.061662198391424</v>
      </c>
    </row>
    <row r="44" spans="1:5" ht="12.75">
      <c r="A44" s="3" t="s">
        <v>64</v>
      </c>
      <c r="B44" s="33">
        <v>508</v>
      </c>
      <c r="C44" s="33">
        <v>1187</v>
      </c>
      <c r="D44" s="34">
        <v>933901</v>
      </c>
      <c r="E44" s="37">
        <f t="shared" si="0"/>
        <v>65.56451839370963</v>
      </c>
    </row>
    <row r="45" spans="1:5" ht="12.75">
      <c r="A45" s="3" t="s">
        <v>66</v>
      </c>
      <c r="B45" s="33">
        <v>355</v>
      </c>
      <c r="C45" s="33">
        <v>840</v>
      </c>
      <c r="D45" s="34">
        <v>681461</v>
      </c>
      <c r="E45" s="37">
        <f t="shared" si="0"/>
        <v>67.60525793650794</v>
      </c>
    </row>
    <row r="46" spans="1:5" ht="12.75">
      <c r="A46" s="3" t="s">
        <v>68</v>
      </c>
      <c r="B46" s="33">
        <v>132</v>
      </c>
      <c r="C46" s="33">
        <v>290</v>
      </c>
      <c r="D46" s="34">
        <v>201909</v>
      </c>
      <c r="E46" s="37">
        <f t="shared" si="0"/>
        <v>58.019827586206894</v>
      </c>
    </row>
    <row r="47" spans="1:5" ht="12.75">
      <c r="A47" s="3" t="s">
        <v>70</v>
      </c>
      <c r="B47" s="33">
        <v>197</v>
      </c>
      <c r="C47" s="33">
        <v>503</v>
      </c>
      <c r="D47" s="34">
        <v>378582</v>
      </c>
      <c r="E47" s="37">
        <f t="shared" si="0"/>
        <v>62.720675944334</v>
      </c>
    </row>
    <row r="48" spans="1:5" ht="12.75">
      <c r="A48" s="3" t="s">
        <v>72</v>
      </c>
      <c r="B48" s="33">
        <v>200</v>
      </c>
      <c r="C48" s="33">
        <v>499</v>
      </c>
      <c r="D48" s="34">
        <v>368286</v>
      </c>
      <c r="E48" s="37">
        <f t="shared" si="0"/>
        <v>61.50400801603207</v>
      </c>
    </row>
    <row r="49" spans="1:5" ht="12.75">
      <c r="A49" s="3" t="s">
        <v>74</v>
      </c>
      <c r="B49" s="33">
        <v>80</v>
      </c>
      <c r="C49" s="33">
        <v>167</v>
      </c>
      <c r="D49" s="34">
        <v>127763</v>
      </c>
      <c r="E49" s="37">
        <f t="shared" si="0"/>
        <v>63.75399201596806</v>
      </c>
    </row>
    <row r="50" spans="1:5" ht="12.75">
      <c r="A50" s="3" t="s">
        <v>76</v>
      </c>
      <c r="B50" s="33">
        <v>176</v>
      </c>
      <c r="C50" s="33">
        <v>440</v>
      </c>
      <c r="D50" s="34">
        <v>362347</v>
      </c>
      <c r="E50" s="37">
        <f t="shared" si="0"/>
        <v>68.62632575757576</v>
      </c>
    </row>
    <row r="51" spans="1:5" ht="12.75">
      <c r="A51" s="3" t="s">
        <v>78</v>
      </c>
      <c r="B51" s="33">
        <v>271</v>
      </c>
      <c r="C51" s="33">
        <v>590</v>
      </c>
      <c r="D51" s="34">
        <v>474316</v>
      </c>
      <c r="E51" s="37">
        <f t="shared" si="0"/>
        <v>66.99378531073447</v>
      </c>
    </row>
    <row r="52" spans="1:5" ht="12.75">
      <c r="A52" s="3" t="s">
        <v>80</v>
      </c>
      <c r="B52" s="33">
        <v>113</v>
      </c>
      <c r="C52" s="33">
        <v>266</v>
      </c>
      <c r="D52" s="34">
        <v>206739</v>
      </c>
      <c r="E52" s="37">
        <f t="shared" si="0"/>
        <v>64.76785714285714</v>
      </c>
    </row>
    <row r="53" spans="1:5" ht="12.75">
      <c r="A53" s="3" t="s">
        <v>82</v>
      </c>
      <c r="B53" s="33">
        <v>299</v>
      </c>
      <c r="C53" s="33">
        <v>690</v>
      </c>
      <c r="D53" s="34">
        <v>567982</v>
      </c>
      <c r="E53" s="37">
        <f t="shared" si="0"/>
        <v>68.59685990338164</v>
      </c>
    </row>
    <row r="54" spans="1:5" ht="12.75">
      <c r="A54" s="3" t="s">
        <v>84</v>
      </c>
      <c r="B54" s="33">
        <v>289</v>
      </c>
      <c r="C54" s="33">
        <v>726</v>
      </c>
      <c r="D54" s="34">
        <v>529740</v>
      </c>
      <c r="E54" s="37">
        <f t="shared" si="0"/>
        <v>60.80578512396694</v>
      </c>
    </row>
    <row r="55" spans="1:5" ht="12.75">
      <c r="A55" s="3" t="s">
        <v>86</v>
      </c>
      <c r="B55" s="33">
        <v>352</v>
      </c>
      <c r="C55" s="33">
        <v>761</v>
      </c>
      <c r="D55" s="34">
        <v>605711</v>
      </c>
      <c r="E55" s="37">
        <f t="shared" si="0"/>
        <v>66.32840560665791</v>
      </c>
    </row>
    <row r="56" spans="1:5" ht="12.75">
      <c r="A56" s="3" t="s">
        <v>88</v>
      </c>
      <c r="B56" s="33">
        <v>128</v>
      </c>
      <c r="C56" s="33">
        <v>285</v>
      </c>
      <c r="D56" s="34">
        <v>203177</v>
      </c>
      <c r="E56" s="37">
        <f t="shared" si="0"/>
        <v>59.408479532163746</v>
      </c>
    </row>
    <row r="57" spans="1:5" ht="12.75">
      <c r="A57" s="3" t="s">
        <v>90</v>
      </c>
      <c r="B57" s="33">
        <v>148</v>
      </c>
      <c r="C57" s="33">
        <v>321</v>
      </c>
      <c r="D57" s="34">
        <v>256218</v>
      </c>
      <c r="E57" s="37">
        <f t="shared" si="0"/>
        <v>66.51557632398755</v>
      </c>
    </row>
    <row r="58" spans="1:5" ht="12.75">
      <c r="A58" s="3" t="s">
        <v>92</v>
      </c>
      <c r="B58" s="33">
        <v>82</v>
      </c>
      <c r="C58" s="33">
        <v>201</v>
      </c>
      <c r="D58" s="34">
        <v>148151</v>
      </c>
      <c r="E58" s="37">
        <f t="shared" si="0"/>
        <v>61.422470978441126</v>
      </c>
    </row>
    <row r="59" spans="1:5" ht="12.75">
      <c r="A59" s="3" t="s">
        <v>94</v>
      </c>
      <c r="B59" s="33">
        <v>127</v>
      </c>
      <c r="C59" s="33">
        <v>304</v>
      </c>
      <c r="D59" s="34">
        <v>268208</v>
      </c>
      <c r="E59" s="37">
        <f t="shared" si="0"/>
        <v>73.52192982456141</v>
      </c>
    </row>
    <row r="60" spans="1:5" ht="12.75">
      <c r="A60" s="3" t="s">
        <v>96</v>
      </c>
      <c r="B60" s="33">
        <v>373</v>
      </c>
      <c r="C60" s="33">
        <v>870</v>
      </c>
      <c r="D60" s="34">
        <v>662676</v>
      </c>
      <c r="E60" s="37">
        <f t="shared" si="0"/>
        <v>63.47471264367816</v>
      </c>
    </row>
    <row r="61" spans="1:5" ht="12.75">
      <c r="A61" s="3" t="s">
        <v>98</v>
      </c>
      <c r="B61" s="33">
        <v>506</v>
      </c>
      <c r="C61" s="33">
        <v>1130</v>
      </c>
      <c r="D61" s="34">
        <v>971680</v>
      </c>
      <c r="E61" s="37">
        <f t="shared" si="0"/>
        <v>71.65781710914455</v>
      </c>
    </row>
    <row r="62" spans="1:5" ht="12.75">
      <c r="A62" s="3" t="s">
        <v>1</v>
      </c>
      <c r="B62" s="33">
        <v>397</v>
      </c>
      <c r="C62" s="33">
        <v>846</v>
      </c>
      <c r="D62" s="34">
        <v>742452</v>
      </c>
      <c r="E62" s="37">
        <f t="shared" si="0"/>
        <v>73.13356973995272</v>
      </c>
    </row>
    <row r="63" spans="1:5" ht="12.75">
      <c r="A63" s="3" t="s">
        <v>3</v>
      </c>
      <c r="B63" s="33">
        <v>1302</v>
      </c>
      <c r="C63" s="33">
        <v>2824</v>
      </c>
      <c r="D63" s="34">
        <v>2581379</v>
      </c>
      <c r="E63" s="37">
        <f t="shared" si="0"/>
        <v>76.17383734655336</v>
      </c>
    </row>
    <row r="64" spans="1:5" ht="12.75">
      <c r="A64" s="3" t="s">
        <v>5</v>
      </c>
      <c r="B64" s="33">
        <v>253</v>
      </c>
      <c r="C64" s="33">
        <v>597</v>
      </c>
      <c r="D64" s="34">
        <v>479226</v>
      </c>
      <c r="E64" s="37">
        <f t="shared" si="0"/>
        <v>66.89363484087102</v>
      </c>
    </row>
    <row r="65" spans="1:5" ht="12.75">
      <c r="A65" s="3" t="s">
        <v>7</v>
      </c>
      <c r="B65" s="33">
        <v>252</v>
      </c>
      <c r="C65" s="33">
        <v>603</v>
      </c>
      <c r="D65" s="34">
        <v>462990</v>
      </c>
      <c r="E65" s="37">
        <f t="shared" si="0"/>
        <v>63.98424543946932</v>
      </c>
    </row>
    <row r="66" spans="1:5" ht="12.75">
      <c r="A66" s="3" t="s">
        <v>9</v>
      </c>
      <c r="B66" s="33">
        <v>194</v>
      </c>
      <c r="C66" s="33">
        <v>476</v>
      </c>
      <c r="D66" s="34">
        <v>349879</v>
      </c>
      <c r="E66" s="37">
        <f t="shared" si="0"/>
        <v>61.25332633053221</v>
      </c>
    </row>
    <row r="67" spans="1:5" ht="12.75">
      <c r="A67" s="3" t="s">
        <v>11</v>
      </c>
      <c r="B67" s="33">
        <v>1095</v>
      </c>
      <c r="C67" s="33">
        <v>2597</v>
      </c>
      <c r="D67" s="34">
        <v>2160825</v>
      </c>
      <c r="E67" s="37">
        <f t="shared" si="0"/>
        <v>69.33721601848286</v>
      </c>
    </row>
    <row r="68" spans="1:5" ht="12.75">
      <c r="A68" s="3" t="s">
        <v>13</v>
      </c>
      <c r="B68" s="33">
        <v>3092</v>
      </c>
      <c r="C68" s="33">
        <v>6952</v>
      </c>
      <c r="D68" s="34">
        <v>6030760</v>
      </c>
      <c r="E68" s="37">
        <f t="shared" si="0"/>
        <v>72.29046797084771</v>
      </c>
    </row>
    <row r="69" spans="1:5" ht="12.75">
      <c r="A69" s="3" t="s">
        <v>15</v>
      </c>
      <c r="B69" s="33">
        <v>225</v>
      </c>
      <c r="C69" s="33">
        <v>585</v>
      </c>
      <c r="D69" s="34">
        <v>510283</v>
      </c>
      <c r="E69" s="37">
        <f t="shared" si="0"/>
        <v>72.68988603988605</v>
      </c>
    </row>
    <row r="70" spans="1:5" ht="12.75">
      <c r="A70" s="3" t="s">
        <v>17</v>
      </c>
      <c r="B70" s="33">
        <v>255</v>
      </c>
      <c r="C70" s="33">
        <v>580</v>
      </c>
      <c r="D70" s="34">
        <v>464278</v>
      </c>
      <c r="E70" s="37">
        <f t="shared" si="0"/>
        <v>66.70660919540231</v>
      </c>
    </row>
    <row r="71" spans="1:5" ht="12.75">
      <c r="A71" s="3" t="s">
        <v>19</v>
      </c>
      <c r="B71" s="33">
        <v>91</v>
      </c>
      <c r="C71" s="33">
        <v>239</v>
      </c>
      <c r="D71" s="34">
        <v>171005</v>
      </c>
      <c r="E71" s="37">
        <f t="shared" si="0"/>
        <v>59.62517433751743</v>
      </c>
    </row>
    <row r="72" spans="1:5" ht="12.75">
      <c r="A72" s="3" t="s">
        <v>21</v>
      </c>
      <c r="B72" s="33">
        <v>161</v>
      </c>
      <c r="C72" s="33">
        <v>374</v>
      </c>
      <c r="D72" s="34">
        <v>310880</v>
      </c>
      <c r="E72" s="37">
        <f t="shared" si="0"/>
        <v>69.26916221033868</v>
      </c>
    </row>
    <row r="73" spans="1:5" ht="12.75">
      <c r="A73" s="3" t="s">
        <v>23</v>
      </c>
      <c r="B73" s="33">
        <v>502</v>
      </c>
      <c r="C73" s="33">
        <v>1148</v>
      </c>
      <c r="D73" s="34">
        <v>953136</v>
      </c>
      <c r="E73" s="37">
        <f t="shared" si="0"/>
        <v>69.18815331010452</v>
      </c>
    </row>
    <row r="74" spans="1:5" ht="12.75">
      <c r="A74" s="3" t="s">
        <v>25</v>
      </c>
      <c r="B74" s="33">
        <v>412</v>
      </c>
      <c r="C74" s="33">
        <v>957</v>
      </c>
      <c r="D74" s="34">
        <v>770350</v>
      </c>
      <c r="E74" s="37">
        <f t="shared" si="0"/>
        <v>67.08028561476837</v>
      </c>
    </row>
    <row r="75" spans="1:5" ht="12.75">
      <c r="A75" s="3" t="s">
        <v>27</v>
      </c>
      <c r="B75" s="33">
        <v>945</v>
      </c>
      <c r="C75" s="33">
        <v>2138</v>
      </c>
      <c r="D75" s="34">
        <v>1802357</v>
      </c>
      <c r="E75" s="37">
        <f t="shared" si="0"/>
        <v>70.25089647645774</v>
      </c>
    </row>
    <row r="76" spans="1:5" ht="12.75">
      <c r="A76" s="3" t="s">
        <v>29</v>
      </c>
      <c r="B76" s="33">
        <v>202</v>
      </c>
      <c r="C76" s="33">
        <v>568</v>
      </c>
      <c r="D76" s="34">
        <v>507998</v>
      </c>
      <c r="E76" s="37">
        <f aca="true" t="shared" si="1" ref="E76:E107">SUM((D76/12)/C76)</f>
        <v>74.53022300469483</v>
      </c>
    </row>
    <row r="77" spans="1:5" ht="12.75">
      <c r="A77" s="3" t="s">
        <v>31</v>
      </c>
      <c r="B77" s="33">
        <v>57</v>
      </c>
      <c r="C77" s="33">
        <v>177</v>
      </c>
      <c r="D77" s="34">
        <v>145756</v>
      </c>
      <c r="E77" s="37">
        <f t="shared" si="1"/>
        <v>68.62335216572505</v>
      </c>
    </row>
    <row r="78" spans="1:5" ht="12.75">
      <c r="A78" s="3" t="s">
        <v>33</v>
      </c>
      <c r="B78" s="33">
        <v>211</v>
      </c>
      <c r="C78" s="33">
        <v>468</v>
      </c>
      <c r="D78" s="34">
        <v>363127</v>
      </c>
      <c r="E78" s="37">
        <f t="shared" si="1"/>
        <v>64.6593660968661</v>
      </c>
    </row>
    <row r="79" spans="1:5" ht="12.75">
      <c r="A79" s="3" t="s">
        <v>35</v>
      </c>
      <c r="B79" s="33">
        <v>216</v>
      </c>
      <c r="C79" s="33">
        <v>487</v>
      </c>
      <c r="D79" s="34">
        <v>363786</v>
      </c>
      <c r="E79" s="37">
        <f t="shared" si="1"/>
        <v>62.24948665297741</v>
      </c>
    </row>
    <row r="80" spans="1:5" ht="12.75">
      <c r="A80" s="3" t="s">
        <v>37</v>
      </c>
      <c r="B80" s="33">
        <v>301</v>
      </c>
      <c r="C80" s="33">
        <v>735</v>
      </c>
      <c r="D80" s="34">
        <v>578255</v>
      </c>
      <c r="E80" s="37">
        <f t="shared" si="1"/>
        <v>65.56179138321995</v>
      </c>
    </row>
    <row r="81" spans="1:5" ht="12.75">
      <c r="A81" s="3" t="s">
        <v>39</v>
      </c>
      <c r="B81" s="38">
        <v>968</v>
      </c>
      <c r="C81" s="38">
        <v>2373</v>
      </c>
      <c r="D81" s="34">
        <v>2088022</v>
      </c>
      <c r="E81" s="37">
        <f t="shared" si="1"/>
        <v>73.32567776373087</v>
      </c>
    </row>
    <row r="82" spans="1:5" ht="12.75">
      <c r="A82" s="3" t="s">
        <v>41</v>
      </c>
      <c r="B82" s="33">
        <v>153</v>
      </c>
      <c r="C82" s="33">
        <v>342</v>
      </c>
      <c r="D82" s="34">
        <v>251564</v>
      </c>
      <c r="E82" s="37">
        <f t="shared" si="1"/>
        <v>61.29727095516569</v>
      </c>
    </row>
    <row r="83" spans="1:5" ht="12.75">
      <c r="A83" s="3" t="s">
        <v>43</v>
      </c>
      <c r="B83" s="33">
        <v>42</v>
      </c>
      <c r="C83" s="33">
        <v>93</v>
      </c>
      <c r="D83" s="34">
        <v>59109</v>
      </c>
      <c r="E83" s="37">
        <f t="shared" si="1"/>
        <v>52.965053763440864</v>
      </c>
    </row>
    <row r="84" spans="1:5" ht="12.75">
      <c r="A84" s="3" t="s">
        <v>45</v>
      </c>
      <c r="B84" s="33">
        <v>455</v>
      </c>
      <c r="C84" s="33">
        <v>1070</v>
      </c>
      <c r="D84" s="34">
        <v>884739</v>
      </c>
      <c r="E84" s="37">
        <f t="shared" si="1"/>
        <v>68.90490654205607</v>
      </c>
    </row>
    <row r="85" spans="1:5" ht="12.75">
      <c r="A85" s="3" t="s">
        <v>47</v>
      </c>
      <c r="B85" s="33">
        <v>166</v>
      </c>
      <c r="C85" s="33">
        <v>302</v>
      </c>
      <c r="D85" s="34">
        <v>202517</v>
      </c>
      <c r="E85" s="37">
        <f t="shared" si="1"/>
        <v>55.88217439293599</v>
      </c>
    </row>
    <row r="86" spans="1:5" ht="12.75">
      <c r="A86" s="3" t="s">
        <v>49</v>
      </c>
      <c r="B86" s="33">
        <v>236</v>
      </c>
      <c r="C86" s="33">
        <v>494</v>
      </c>
      <c r="D86" s="34">
        <v>383932</v>
      </c>
      <c r="E86" s="37">
        <f t="shared" si="1"/>
        <v>64.76585695006747</v>
      </c>
    </row>
    <row r="87" spans="1:5" ht="12.75">
      <c r="A87" s="3" t="s">
        <v>51</v>
      </c>
      <c r="B87" s="33">
        <v>161</v>
      </c>
      <c r="C87" s="33">
        <v>343</v>
      </c>
      <c r="D87" s="34">
        <v>228786</v>
      </c>
      <c r="E87" s="37">
        <f t="shared" si="1"/>
        <v>55.58454810495627</v>
      </c>
    </row>
    <row r="88" spans="1:5" ht="12.75">
      <c r="A88" s="3" t="s">
        <v>53</v>
      </c>
      <c r="B88" s="33">
        <v>7109</v>
      </c>
      <c r="C88" s="33">
        <v>16512</v>
      </c>
      <c r="D88" s="34">
        <v>14957788</v>
      </c>
      <c r="E88" s="37">
        <f t="shared" si="1"/>
        <v>75.48948239664082</v>
      </c>
    </row>
    <row r="89" spans="1:5" ht="12.75">
      <c r="A89" s="3" t="s">
        <v>55</v>
      </c>
      <c r="B89" s="33">
        <v>1999</v>
      </c>
      <c r="C89" s="33">
        <v>4979</v>
      </c>
      <c r="D89" s="34">
        <v>4350066</v>
      </c>
      <c r="E89" s="37">
        <f t="shared" si="1"/>
        <v>72.80688893352078</v>
      </c>
    </row>
    <row r="90" spans="1:5" ht="12.75">
      <c r="A90" s="3" t="s">
        <v>57</v>
      </c>
      <c r="B90" s="33">
        <v>233</v>
      </c>
      <c r="C90" s="33">
        <v>535</v>
      </c>
      <c r="D90" s="34">
        <v>436436</v>
      </c>
      <c r="E90" s="37">
        <f t="shared" si="1"/>
        <v>67.98068535825544</v>
      </c>
    </row>
    <row r="91" spans="1:5" ht="12.75">
      <c r="A91" s="3" t="s">
        <v>59</v>
      </c>
      <c r="B91" s="33">
        <v>131</v>
      </c>
      <c r="C91" s="33">
        <v>304</v>
      </c>
      <c r="D91" s="34">
        <v>209164</v>
      </c>
      <c r="E91" s="37">
        <f t="shared" si="1"/>
        <v>57.33662280701754</v>
      </c>
    </row>
    <row r="92" spans="1:5" ht="12.75">
      <c r="A92" s="3" t="s">
        <v>61</v>
      </c>
      <c r="B92" s="33">
        <v>168</v>
      </c>
      <c r="C92" s="33">
        <v>412</v>
      </c>
      <c r="D92" s="34">
        <v>314972</v>
      </c>
      <c r="E92" s="37">
        <f t="shared" si="1"/>
        <v>63.707928802589</v>
      </c>
    </row>
    <row r="93" spans="1:5" ht="12.75">
      <c r="A93" s="3" t="s">
        <v>63</v>
      </c>
      <c r="B93" s="33">
        <v>4400</v>
      </c>
      <c r="C93" s="33">
        <v>10876</v>
      </c>
      <c r="D93" s="34">
        <v>9846038</v>
      </c>
      <c r="E93" s="37">
        <f t="shared" si="1"/>
        <v>75.44162988843938</v>
      </c>
    </row>
    <row r="94" spans="1:5" ht="12.75">
      <c r="A94" s="3" t="s">
        <v>65</v>
      </c>
      <c r="B94" s="33">
        <v>172</v>
      </c>
      <c r="C94" s="33">
        <v>396</v>
      </c>
      <c r="D94" s="34">
        <v>297554</v>
      </c>
      <c r="E94" s="37">
        <f t="shared" si="1"/>
        <v>62.61658249158249</v>
      </c>
    </row>
    <row r="95" spans="1:5" ht="12.75">
      <c r="A95" s="3" t="s">
        <v>67</v>
      </c>
      <c r="B95" s="33">
        <v>174</v>
      </c>
      <c r="C95" s="33">
        <v>441</v>
      </c>
      <c r="D95" s="34">
        <v>324814</v>
      </c>
      <c r="E95" s="37">
        <f t="shared" si="1"/>
        <v>61.37830687830687</v>
      </c>
    </row>
    <row r="96" spans="1:5" ht="12.75">
      <c r="A96" s="3" t="s">
        <v>69</v>
      </c>
      <c r="B96" s="33">
        <v>745</v>
      </c>
      <c r="C96" s="33">
        <v>1587</v>
      </c>
      <c r="D96" s="34">
        <v>1491441</v>
      </c>
      <c r="E96" s="37">
        <f t="shared" si="1"/>
        <v>78.31553245116572</v>
      </c>
    </row>
    <row r="97" spans="1:5" ht="12.75">
      <c r="A97" s="3" t="s">
        <v>71</v>
      </c>
      <c r="B97" s="33">
        <v>235</v>
      </c>
      <c r="C97" s="33">
        <v>556</v>
      </c>
      <c r="D97" s="34">
        <v>433137</v>
      </c>
      <c r="E97" s="37">
        <f t="shared" si="1"/>
        <v>64.91861510791367</v>
      </c>
    </row>
    <row r="98" spans="1:5" ht="12.75">
      <c r="A98" s="3" t="s">
        <v>73</v>
      </c>
      <c r="B98" s="33">
        <v>141</v>
      </c>
      <c r="C98" s="33">
        <v>375</v>
      </c>
      <c r="D98" s="34">
        <v>288832</v>
      </c>
      <c r="E98" s="37">
        <f t="shared" si="1"/>
        <v>64.18488888888889</v>
      </c>
    </row>
    <row r="99" spans="1:5" ht="12.75">
      <c r="A99" s="3" t="s">
        <v>75</v>
      </c>
      <c r="B99" s="33">
        <v>285</v>
      </c>
      <c r="C99" s="33">
        <v>625</v>
      </c>
      <c r="D99" s="34">
        <v>473534</v>
      </c>
      <c r="E99" s="37">
        <f t="shared" si="1"/>
        <v>63.13786666666666</v>
      </c>
    </row>
    <row r="100" spans="1:5" ht="12.75">
      <c r="A100" s="3" t="s">
        <v>77</v>
      </c>
      <c r="B100" s="38">
        <v>172</v>
      </c>
      <c r="C100" s="38">
        <v>419</v>
      </c>
      <c r="D100" s="34">
        <v>320339</v>
      </c>
      <c r="E100" s="37">
        <f t="shared" si="1"/>
        <v>63.71101829753381</v>
      </c>
    </row>
    <row r="101" spans="1:5" ht="12.75">
      <c r="A101" s="3" t="s">
        <v>79</v>
      </c>
      <c r="B101" s="38">
        <v>1446</v>
      </c>
      <c r="C101" s="33">
        <v>3136</v>
      </c>
      <c r="D101" s="34">
        <v>2561047</v>
      </c>
      <c r="E101" s="37">
        <f t="shared" si="1"/>
        <v>68.05503295068027</v>
      </c>
    </row>
    <row r="102" spans="1:5" ht="12.75">
      <c r="A102" s="3" t="s">
        <v>81</v>
      </c>
      <c r="B102" s="33">
        <v>330</v>
      </c>
      <c r="C102" s="33">
        <v>774</v>
      </c>
      <c r="D102" s="34">
        <v>660978</v>
      </c>
      <c r="E102" s="37">
        <f t="shared" si="1"/>
        <v>71.16472868217055</v>
      </c>
    </row>
    <row r="103" spans="1:5" ht="12.75">
      <c r="A103" s="3" t="s">
        <v>83</v>
      </c>
      <c r="B103" s="38">
        <v>291</v>
      </c>
      <c r="C103" s="33">
        <v>656</v>
      </c>
      <c r="D103" s="34">
        <v>529404</v>
      </c>
      <c r="E103" s="37">
        <f t="shared" si="1"/>
        <v>67.2515243902439</v>
      </c>
    </row>
    <row r="104" spans="1:5" ht="12.75">
      <c r="A104" s="3" t="s">
        <v>85</v>
      </c>
      <c r="B104" s="33">
        <v>192</v>
      </c>
      <c r="C104" s="33">
        <v>439</v>
      </c>
      <c r="D104" s="34">
        <v>323554</v>
      </c>
      <c r="E104" s="37">
        <f t="shared" si="1"/>
        <v>61.41875474563401</v>
      </c>
    </row>
    <row r="105" spans="1:5" ht="12.75">
      <c r="A105" s="3" t="s">
        <v>87</v>
      </c>
      <c r="B105" s="33">
        <v>1062</v>
      </c>
      <c r="C105" s="33">
        <v>2436</v>
      </c>
      <c r="D105" s="34">
        <v>1994852</v>
      </c>
      <c r="E105" s="37">
        <f t="shared" si="1"/>
        <v>68.2420634920635</v>
      </c>
    </row>
    <row r="106" spans="1:5" ht="12.75">
      <c r="A106" s="3" t="s">
        <v>89</v>
      </c>
      <c r="B106" s="33">
        <v>145</v>
      </c>
      <c r="C106" s="33">
        <v>325</v>
      </c>
      <c r="D106" s="34">
        <v>248315</v>
      </c>
      <c r="E106" s="37">
        <f t="shared" si="1"/>
        <v>63.670512820512826</v>
      </c>
    </row>
    <row r="107" spans="1:5" ht="12.75">
      <c r="A107" s="3" t="s">
        <v>91</v>
      </c>
      <c r="B107" s="33">
        <v>156</v>
      </c>
      <c r="C107" s="33">
        <v>321</v>
      </c>
      <c r="D107" s="34">
        <v>227238</v>
      </c>
      <c r="E107" s="37">
        <f t="shared" si="1"/>
        <v>58.99221183800623</v>
      </c>
    </row>
    <row r="108" spans="1:5" ht="12.75">
      <c r="A108" s="3" t="s">
        <v>93</v>
      </c>
      <c r="B108" s="33">
        <v>2024</v>
      </c>
      <c r="C108" s="33">
        <v>5140</v>
      </c>
      <c r="D108" s="34">
        <v>4284489</v>
      </c>
      <c r="E108" s="37">
        <f>SUM((D108/12)/C108)</f>
        <v>69.46318093385214</v>
      </c>
    </row>
    <row r="109" spans="1:5" ht="12.75">
      <c r="A109" s="3" t="s">
        <v>95</v>
      </c>
      <c r="B109" s="33">
        <v>71</v>
      </c>
      <c r="C109" s="33">
        <v>133</v>
      </c>
      <c r="D109" s="34">
        <v>99756</v>
      </c>
      <c r="E109" s="37">
        <f>SUM((D109/12)/C109)</f>
        <v>62.50375939849624</v>
      </c>
    </row>
    <row r="110" spans="1:5" ht="12.75">
      <c r="A110" s="3" t="s">
        <v>97</v>
      </c>
      <c r="B110" s="33">
        <v>210</v>
      </c>
      <c r="C110" s="33">
        <v>478</v>
      </c>
      <c r="D110" s="34">
        <v>401978</v>
      </c>
      <c r="E110" s="37">
        <f>SUM((D110/12)/C110)</f>
        <v>70.07984658298466</v>
      </c>
    </row>
    <row r="112" ht="12.75">
      <c r="A112" s="7" t="s">
        <v>116</v>
      </c>
    </row>
    <row r="114" ht="12.75">
      <c r="A114" s="9" t="s">
        <v>111</v>
      </c>
    </row>
    <row r="115" ht="12.75">
      <c r="A115" s="13" t="s">
        <v>112</v>
      </c>
    </row>
    <row r="116" ht="12.75">
      <c r="A116" s="10" t="s">
        <v>109</v>
      </c>
    </row>
    <row r="117" ht="12.75">
      <c r="A117" s="14" t="s">
        <v>110</v>
      </c>
    </row>
  </sheetData>
  <sheetProtection/>
  <mergeCells count="3">
    <mergeCell ref="B7:C7"/>
    <mergeCell ref="B4:E4"/>
    <mergeCell ref="B6:C6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 DEPT OF HUMAN SERVICES</dc:creator>
  <cp:keywords/>
  <dc:description/>
  <cp:lastModifiedBy>Gary Krob</cp:lastModifiedBy>
  <cp:lastPrinted>2010-01-12T16:34:02Z</cp:lastPrinted>
  <dcterms:created xsi:type="dcterms:W3CDTF">1997-04-10T14:22:54Z</dcterms:created>
  <dcterms:modified xsi:type="dcterms:W3CDTF">2011-02-23T16:21:00Z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